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256" windowHeight="8184" activeTab="0"/>
  </bookViews>
  <sheets>
    <sheet name="Composite" sheetId="1" r:id="rId1"/>
    <sheet name="Monday AM" sheetId="2" r:id="rId2"/>
    <sheet name="Monday PM" sheetId="3" r:id="rId3"/>
    <sheet name="Tuesday AM" sheetId="4" r:id="rId4"/>
    <sheet name="Tuesday Campaign" sheetId="5" r:id="rId5"/>
    <sheet name="Night Battle" sheetId="6" r:id="rId6"/>
    <sheet name="Thrusday AM" sheetId="7" r:id="rId7"/>
    <sheet name="Thursday Campaign" sheetId="8" r:id="rId8"/>
    <sheet name="Friday AM" sheetId="9" r:id="rId9"/>
    <sheet name="Hello Kitty" sheetId="10" r:id="rId10"/>
    <sheet name="Trey vs Carl" sheetId="11" r:id="rId11"/>
    <sheet name="Wed CA" sheetId="12" r:id="rId12"/>
    <sheet name="Rick S vs Ken A" sheetId="13" r:id="rId13"/>
    <sheet name="Bryan vs Tom" sheetId="14" r:id="rId14"/>
    <sheet name="KAS vs VDT" sheetId="15" r:id="rId15"/>
    <sheet name="Trey vs Rob A" sheetId="16" r:id="rId16"/>
    <sheet name="Barry vs Matt" sheetId="17" r:id="rId17"/>
    <sheet name="Ronny vs Carl" sheetId="18" r:id="rId18"/>
    <sheet name="Parent Child" sheetId="19" r:id="rId19"/>
    <sheet name="Admiral's Battle" sheetId="20" r:id="rId20"/>
  </sheets>
  <externalReferences>
    <externalReference r:id="rId23"/>
  </externalReferences>
  <definedNames>
    <definedName name="Captians">OFFSET(#REF!,0,0,COUNTA(#REF!)-1,1)</definedName>
    <definedName name="Class">OFFSET(#REF!,0,0,COUNTA(#REF!)-1,1)</definedName>
    <definedName name="Fleet">OFFSET(#REF!,0,0,COUNTA(#REF!)-1,1)</definedName>
    <definedName name="Ships">OFFSET(#REF!,0,0,COUNTA(#REF!)-1,1)</definedName>
    <definedName name="Units">OFFSET(#REF!,0,0,COUNTA(#REF!)-1,1)</definedName>
  </definedNames>
  <calcPr fullCalcOnLoad="1"/>
</workbook>
</file>

<file path=xl/sharedStrings.xml><?xml version="1.0" encoding="utf-8"?>
<sst xmlns="http://schemas.openxmlformats.org/spreadsheetml/2006/main" count="1723" uniqueCount="238">
  <si>
    <t>Captian</t>
  </si>
  <si>
    <t>Ship</t>
  </si>
  <si>
    <t>On</t>
  </si>
  <si>
    <t>Above</t>
  </si>
  <si>
    <t>Below</t>
  </si>
  <si>
    <t>Bismarck</t>
  </si>
  <si>
    <t>Nassau</t>
  </si>
  <si>
    <t>Class</t>
  </si>
  <si>
    <t>Fleet</t>
  </si>
  <si>
    <t>Sinks</t>
  </si>
  <si>
    <t>Participate all Sorties</t>
  </si>
  <si>
    <t>Flag</t>
  </si>
  <si>
    <t>Scored By</t>
  </si>
  <si>
    <t>Notes</t>
  </si>
  <si>
    <t>Fleet Units:</t>
  </si>
  <si>
    <t>Fleet Weight:</t>
  </si>
  <si>
    <t>Fleet Score:</t>
  </si>
  <si>
    <t>No Flag</t>
  </si>
  <si>
    <t>Weight Factor</t>
  </si>
  <si>
    <t>Weight Points</t>
  </si>
  <si>
    <t>Damage Points</t>
  </si>
  <si>
    <t>Penalties Points</t>
  </si>
  <si>
    <t>Fleet Battle Damage:</t>
  </si>
  <si>
    <t>Units</t>
  </si>
  <si>
    <t>Winner:</t>
  </si>
  <si>
    <t>Fleet 1 :</t>
  </si>
  <si>
    <t>Fleet 2 :</t>
  </si>
  <si>
    <t>Chris Kessler</t>
  </si>
  <si>
    <t>Carl Camurati</t>
  </si>
  <si>
    <t>Trey Schultz</t>
  </si>
  <si>
    <t>Posen</t>
  </si>
  <si>
    <t>Ron Hunt</t>
  </si>
  <si>
    <t>Nagato</t>
  </si>
  <si>
    <t>VDT</t>
  </si>
  <si>
    <t>Tom Tanner</t>
  </si>
  <si>
    <t>Ostfriesland</t>
  </si>
  <si>
    <t>barry t</t>
  </si>
  <si>
    <t>None,None,None</t>
  </si>
  <si>
    <t>rick s</t>
  </si>
  <si>
    <t>chris k</t>
  </si>
  <si>
    <t>carl c</t>
  </si>
  <si>
    <t>Rick Schultz</t>
  </si>
  <si>
    <t>Baden</t>
  </si>
  <si>
    <t>ram,None,None</t>
  </si>
  <si>
    <t>Barry Tighe</t>
  </si>
  <si>
    <t>Rob Arena</t>
  </si>
  <si>
    <t>Arizona</t>
  </si>
  <si>
    <t>rick</t>
  </si>
  <si>
    <t>trey</t>
  </si>
  <si>
    <t>Axis</t>
  </si>
  <si>
    <t>Allied</t>
  </si>
  <si>
    <t>Westfalen</t>
  </si>
  <si>
    <t>Withdraw,None,None</t>
  </si>
  <si>
    <t>ram below,None,None</t>
  </si>
  <si>
    <t>carl</t>
  </si>
  <si>
    <t>Rick</t>
  </si>
  <si>
    <t>tommy</t>
  </si>
  <si>
    <t>Johnny Adams</t>
  </si>
  <si>
    <t>Gerald Roberts</t>
  </si>
  <si>
    <t>Lou Meszaros</t>
  </si>
  <si>
    <t>Invincible</t>
  </si>
  <si>
    <t>Mark Lide</t>
  </si>
  <si>
    <t>Jeff Lide</t>
  </si>
  <si>
    <t>Randy Stiponovich</t>
  </si>
  <si>
    <t>Bob Hoernemann</t>
  </si>
  <si>
    <t>David Haynes</t>
  </si>
  <si>
    <t>Matt A</t>
  </si>
  <si>
    <t>Wyoming</t>
  </si>
  <si>
    <t>Barry</t>
  </si>
  <si>
    <t>Steve A</t>
  </si>
  <si>
    <t>Arkansas</t>
  </si>
  <si>
    <t>ginger</t>
  </si>
  <si>
    <t>Alabama</t>
  </si>
  <si>
    <t>Rob A</t>
  </si>
  <si>
    <t>Matt Andrews</t>
  </si>
  <si>
    <t>Steve Andrews</t>
  </si>
  <si>
    <t>Ginger Andrews</t>
  </si>
  <si>
    <t>Barry T</t>
  </si>
  <si>
    <t>Rob</t>
  </si>
  <si>
    <t>Ken A</t>
  </si>
  <si>
    <t>ck</t>
  </si>
  <si>
    <t>Rick King</t>
  </si>
  <si>
    <t>QE</t>
  </si>
  <si>
    <t>Don Cole</t>
  </si>
  <si>
    <t>Iron Duke</t>
  </si>
  <si>
    <t>Kumano</t>
  </si>
  <si>
    <t>mark roe</t>
  </si>
  <si>
    <t>Mutsu</t>
  </si>
  <si>
    <t>bob h</t>
  </si>
  <si>
    <t>matt a</t>
  </si>
  <si>
    <t>Bryan Finster</t>
  </si>
  <si>
    <t>lou m</t>
  </si>
  <si>
    <t>Ken Arena</t>
  </si>
  <si>
    <t>Adm Scheer</t>
  </si>
  <si>
    <t>zach</t>
  </si>
  <si>
    <t>Jeff Lipp</t>
  </si>
  <si>
    <t>Von Der Tann</t>
  </si>
  <si>
    <t>lee m</t>
  </si>
  <si>
    <t>Brian Lamb</t>
  </si>
  <si>
    <t>jeff l</t>
  </si>
  <si>
    <t>rob a</t>
  </si>
  <si>
    <t>c kessler</t>
  </si>
  <si>
    <t>ken a</t>
  </si>
  <si>
    <t>Warspite</t>
  </si>
  <si>
    <t>mark lide</t>
  </si>
  <si>
    <t>ginger a</t>
  </si>
  <si>
    <t>Lee McKinzie</t>
  </si>
  <si>
    <t>Estavi</t>
  </si>
  <si>
    <t>jeff lipp</t>
  </si>
  <si>
    <t>Chase Hargraves</t>
  </si>
  <si>
    <t>Prince of Wales</t>
  </si>
  <si>
    <t>Mark Roe</t>
  </si>
  <si>
    <t>??</t>
  </si>
  <si>
    <t>ram below -arkansas,ram below - alabama,None</t>
  </si>
  <si>
    <t>Kas Gaigalas</t>
  </si>
  <si>
    <t>ram above,None,None</t>
  </si>
  <si>
    <t>Mike Mangus</t>
  </si>
  <si>
    <t>Barnham</t>
  </si>
  <si>
    <t>tanner</t>
  </si>
  <si>
    <t>Zach Hoernemann</t>
  </si>
  <si>
    <t>Bermuda</t>
  </si>
  <si>
    <t>rick king</t>
  </si>
  <si>
    <t>kas</t>
  </si>
  <si>
    <t>mike mangus</t>
  </si>
  <si>
    <t>ginger andrews</t>
  </si>
  <si>
    <t>Furutaka</t>
  </si>
  <si>
    <t>Andy Terpstra</t>
  </si>
  <si>
    <t>finster</t>
  </si>
  <si>
    <t>Yamashiro</t>
  </si>
  <si>
    <t>andy</t>
  </si>
  <si>
    <t>David Ranier</t>
  </si>
  <si>
    <t>don cole</t>
  </si>
  <si>
    <t>Martin Hayes</t>
  </si>
  <si>
    <t>North Carolina</t>
  </si>
  <si>
    <t>Des Moines</t>
  </si>
  <si>
    <t>ken arena</t>
  </si>
  <si>
    <t>Fuso</t>
  </si>
  <si>
    <t>steve a</t>
  </si>
  <si>
    <t>brian lamb</t>
  </si>
  <si>
    <t>d cole</t>
  </si>
  <si>
    <t>ram - below,ram - below,None</t>
  </si>
  <si>
    <t>withdraw,None,None</t>
  </si>
  <si>
    <t>dirty</t>
  </si>
  <si>
    <t>matt andrews</t>
  </si>
  <si>
    <t>chris kessler</t>
  </si>
  <si>
    <t>ram below,ram sink,None</t>
  </si>
  <si>
    <t>Veritie</t>
  </si>
  <si>
    <t>ram - below,None,None</t>
  </si>
  <si>
    <t>andy t</t>
  </si>
  <si>
    <t>david r</t>
  </si>
  <si>
    <t>bryan f</t>
  </si>
  <si>
    <t>johnny adams</t>
  </si>
  <si>
    <t>chase h</t>
  </si>
  <si>
    <t>Settsu</t>
  </si>
  <si>
    <t>ram - above,None,None</t>
  </si>
  <si>
    <t>rob arena</t>
  </si>
  <si>
    <t>Allies</t>
  </si>
  <si>
    <t>skip</t>
  </si>
  <si>
    <t>ship</t>
  </si>
  <si>
    <t>class</t>
  </si>
  <si>
    <t>runs</t>
  </si>
  <si>
    <t>pts</t>
  </si>
  <si>
    <t>total</t>
  </si>
  <si>
    <t>Galndra E</t>
  </si>
  <si>
    <t>Small</t>
  </si>
  <si>
    <t>LST</t>
  </si>
  <si>
    <t>small</t>
  </si>
  <si>
    <t>David Rainer</t>
  </si>
  <si>
    <t>T2</t>
  </si>
  <si>
    <t>Med</t>
  </si>
  <si>
    <t>Don C</t>
  </si>
  <si>
    <t>Kamakzi Maru</t>
  </si>
  <si>
    <t>Large</t>
  </si>
  <si>
    <t>Altmark</t>
  </si>
  <si>
    <t>Carrier</t>
  </si>
  <si>
    <t>large</t>
  </si>
  <si>
    <t>Andy T</t>
  </si>
  <si>
    <t>sinks</t>
  </si>
  <si>
    <t>KGV</t>
  </si>
  <si>
    <t>Furatake</t>
  </si>
  <si>
    <t>Minneappolis</t>
  </si>
  <si>
    <t>AXIS TOTAL</t>
  </si>
  <si>
    <t>ALLIED TOTAL</t>
  </si>
  <si>
    <t>Nate Graham</t>
  </si>
  <si>
    <t>West Virgina</t>
  </si>
  <si>
    <t>john hunt</t>
  </si>
  <si>
    <t>randy s</t>
  </si>
  <si>
    <t>tom tanner</t>
  </si>
  <si>
    <t>Mushashi</t>
  </si>
  <si>
    <t>zach h</t>
  </si>
  <si>
    <t>Yamato</t>
  </si>
  <si>
    <t>ron hunt</t>
  </si>
  <si>
    <t>ram - below ,None,None</t>
  </si>
  <si>
    <t>david ranier</t>
  </si>
  <si>
    <t>d haynes</t>
  </si>
  <si>
    <t>bryan finster</t>
  </si>
  <si>
    <t>gerald</t>
  </si>
  <si>
    <t>steve crane</t>
  </si>
  <si>
    <t>bob</t>
  </si>
  <si>
    <t>Steve Crane</t>
  </si>
  <si>
    <t>Mike M</t>
  </si>
  <si>
    <t>Nate G</t>
  </si>
  <si>
    <t>Golo</t>
  </si>
  <si>
    <t>Oki Maru</t>
  </si>
  <si>
    <t>tommy tanner</t>
  </si>
  <si>
    <t>mark l</t>
  </si>
  <si>
    <t>ram sink,None,None</t>
  </si>
  <si>
    <t>Zxrini</t>
  </si>
  <si>
    <t>Northhamption</t>
  </si>
  <si>
    <t>lee</t>
  </si>
  <si>
    <t>Kitty</t>
  </si>
  <si>
    <t>No Kitty</t>
  </si>
  <si>
    <t>jeff lide</t>
  </si>
  <si>
    <t>Carl</t>
  </si>
  <si>
    <t>Trey</t>
  </si>
  <si>
    <t>Shimakaze</t>
  </si>
  <si>
    <t>Graf Spee</t>
  </si>
  <si>
    <t>Minneaplois</t>
  </si>
  <si>
    <t>no idea</t>
  </si>
  <si>
    <t>Ken</t>
  </si>
  <si>
    <t>Bryan</t>
  </si>
  <si>
    <t>Tom</t>
  </si>
  <si>
    <t>Kas</t>
  </si>
  <si>
    <t>Matt</t>
  </si>
  <si>
    <t>Ram Below,None,None</t>
  </si>
  <si>
    <t>Ronny</t>
  </si>
  <si>
    <t>ronny</t>
  </si>
  <si>
    <t>Parent</t>
  </si>
  <si>
    <t>Child</t>
  </si>
  <si>
    <t>Composite</t>
  </si>
  <si>
    <t>Mon AM</t>
  </si>
  <si>
    <t>Mon PM</t>
  </si>
  <si>
    <t>Tues AM</t>
  </si>
  <si>
    <t>Tues Camp</t>
  </si>
  <si>
    <t>Night</t>
  </si>
  <si>
    <t>Thurs AM</t>
  </si>
  <si>
    <t>Thurs Camp</t>
  </si>
  <si>
    <t>Fri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</si>
</sst>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/>
      <protection/>
    </xf>
    <xf numFmtId="0" fontId="4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hel\AppData\Local\Packages\Microsoft.MicrosoftEdge_8wekyb3d8bbwe\TempState\Downloads\NATS\Copy%20of%20ScoreSheet_NATS_fri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ptian"/>
      <sheetName val="Master Score Sheet"/>
      <sheetName val="Monday AM"/>
      <sheetName val="Monday PM"/>
      <sheetName val="Tuesday AM"/>
      <sheetName val="Tuesday Campaign"/>
      <sheetName val="Night Battle"/>
      <sheetName val="Thrusday AM"/>
      <sheetName val="Thursday Campaign"/>
      <sheetName val="Friday AM"/>
      <sheetName val="Hello Kitty"/>
      <sheetName val="Trey vs Carl"/>
      <sheetName val="Wed CA"/>
      <sheetName val="Rick S vs Ken A"/>
      <sheetName val="Bryan vs Tom"/>
      <sheetName val="KAS vs VDT"/>
      <sheetName val="Trey vs Rob A"/>
      <sheetName val="Barry vs Matt"/>
      <sheetName val="Ronny vs Carl"/>
      <sheetName val="Parent Child"/>
      <sheetName val="Admiral's Battle"/>
    </sheetNames>
    <definedNames>
      <definedName name="Button8_Click"/>
      <definedName name="Sco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1" sqref="D11"/>
    </sheetView>
  </sheetViews>
  <sheetFormatPr defaultColWidth="9.140625" defaultRowHeight="12.75"/>
  <sheetData>
    <row r="1" spans="1:3" ht="12.75">
      <c r="A1" t="s">
        <v>229</v>
      </c>
      <c r="B1" t="s">
        <v>49</v>
      </c>
      <c r="C1" t="s">
        <v>156</v>
      </c>
    </row>
    <row r="2" spans="1:4" ht="12.75">
      <c r="A2" t="s">
        <v>230</v>
      </c>
      <c r="B2">
        <f>'Monday AM'!K2</f>
        <v>28105</v>
      </c>
      <c r="C2">
        <f>'Monday AM'!K3</f>
        <v>16230</v>
      </c>
      <c r="D2" t="s">
        <v>49</v>
      </c>
    </row>
    <row r="3" spans="1:4" ht="12.75">
      <c r="A3" t="s">
        <v>231</v>
      </c>
      <c r="B3">
        <f>'Monday PM'!K2</f>
        <v>25045</v>
      </c>
      <c r="C3">
        <f>'Monday PM'!K3</f>
        <v>17080</v>
      </c>
      <c r="D3" t="s">
        <v>49</v>
      </c>
    </row>
    <row r="4" spans="1:4" ht="12.75">
      <c r="A4" t="s">
        <v>232</v>
      </c>
      <c r="B4">
        <f>'Tuesday AM'!K2</f>
        <v>33680</v>
      </c>
      <c r="C4">
        <f>'Tuesday AM'!K3</f>
        <v>17680</v>
      </c>
      <c r="D4" t="s">
        <v>49</v>
      </c>
    </row>
    <row r="5" spans="1:4" ht="12.75">
      <c r="A5" t="s">
        <v>233</v>
      </c>
      <c r="B5">
        <f>'Tuesday Campaign'!D16</f>
        <v>4900</v>
      </c>
      <c r="C5">
        <f>'Tuesday Campaign'!J16</f>
        <v>1950</v>
      </c>
      <c r="D5" t="s">
        <v>49</v>
      </c>
    </row>
    <row r="6" spans="1:4" ht="12.75">
      <c r="A6" t="s">
        <v>234</v>
      </c>
      <c r="B6">
        <f>'Night Battle'!K2</f>
        <v>3380</v>
      </c>
      <c r="C6">
        <f>'Night Battle'!K3</f>
        <v>1970.0001220703125</v>
      </c>
      <c r="D6" t="s">
        <v>49</v>
      </c>
    </row>
    <row r="7" spans="1:4" ht="12.75">
      <c r="A7" t="s">
        <v>235</v>
      </c>
      <c r="B7">
        <f>'Thrusday AM'!K2</f>
        <v>33045</v>
      </c>
      <c r="C7">
        <f>'Thrusday AM'!K3</f>
        <v>13705</v>
      </c>
      <c r="D7" t="s">
        <v>49</v>
      </c>
    </row>
    <row r="8" spans="1:4" ht="12.75">
      <c r="A8" t="s">
        <v>236</v>
      </c>
      <c r="B8">
        <f>'Thursday Campaign'!D16</f>
        <v>5700</v>
      </c>
      <c r="C8">
        <f>'Thursday Campaign'!J16</f>
        <v>1600</v>
      </c>
      <c r="D8" t="s">
        <v>49</v>
      </c>
    </row>
    <row r="9" spans="1:4" ht="12.75">
      <c r="A9" t="s">
        <v>237</v>
      </c>
      <c r="B9">
        <f>'Friday AM'!K2</f>
        <v>39295</v>
      </c>
      <c r="C9">
        <f>'Friday AM'!K3</f>
        <v>9115</v>
      </c>
      <c r="D9" t="s">
        <v>49</v>
      </c>
    </row>
    <row r="10" spans="2:3" ht="12.75">
      <c r="B10">
        <f>SUM(B2:B9)</f>
        <v>173150</v>
      </c>
      <c r="C10">
        <f>SUM(C2:C9)</f>
        <v>79330.00012207031</v>
      </c>
    </row>
    <row r="12" spans="3:4" ht="12.75">
      <c r="C12">
        <f>B10-C10</f>
        <v>93819.99987792969</v>
      </c>
      <c r="D1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P18"/>
  <sheetViews>
    <sheetView zoomScalePageLayoutView="0" workbookViewId="0" topLeftCell="E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No Kitty</v>
      </c>
    </row>
    <row r="2" spans="1:11" ht="12.75">
      <c r="A2" s="4" t="s">
        <v>25</v>
      </c>
      <c r="B2" s="5" t="s">
        <v>210</v>
      </c>
      <c r="D2" s="4" t="s">
        <v>14</v>
      </c>
      <c r="E2" s="1">
        <v>24</v>
      </c>
      <c r="F2" s="4" t="s">
        <v>15</v>
      </c>
      <c r="G2" s="1">
        <v>44</v>
      </c>
      <c r="H2" s="4" t="s">
        <v>22</v>
      </c>
      <c r="I2" s="1">
        <v>5045</v>
      </c>
      <c r="J2" s="4" t="s">
        <v>16</v>
      </c>
      <c r="K2" s="1">
        <v>4355</v>
      </c>
    </row>
    <row r="3" spans="1:11" ht="12.75">
      <c r="A3" s="4" t="s">
        <v>26</v>
      </c>
      <c r="B3" s="5" t="s">
        <v>211</v>
      </c>
      <c r="D3" s="4" t="s">
        <v>14</v>
      </c>
      <c r="E3" s="1">
        <v>23.5</v>
      </c>
      <c r="F3" s="4" t="s">
        <v>15</v>
      </c>
      <c r="G3" s="1">
        <v>42</v>
      </c>
      <c r="H3" s="4" t="s">
        <v>22</v>
      </c>
      <c r="I3" s="1">
        <v>4355</v>
      </c>
      <c r="J3" s="4" t="s">
        <v>16</v>
      </c>
      <c r="K3" s="1">
        <v>5045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28</v>
      </c>
      <c r="B5" s="1" t="s">
        <v>6</v>
      </c>
      <c r="C5" s="1" t="s">
        <v>210</v>
      </c>
      <c r="D5" s="1">
        <v>4</v>
      </c>
      <c r="E5" s="1">
        <v>4</v>
      </c>
      <c r="F5" s="1">
        <v>33</v>
      </c>
      <c r="G5" s="1">
        <v>5</v>
      </c>
      <c r="H5" s="1">
        <v>25</v>
      </c>
      <c r="I5" s="1">
        <v>1</v>
      </c>
      <c r="J5" s="1">
        <v>1</v>
      </c>
      <c r="K5" s="1">
        <v>0</v>
      </c>
      <c r="L5" s="1">
        <v>2505</v>
      </c>
      <c r="M5" s="1" t="s">
        <v>212</v>
      </c>
      <c r="N5" s="1" t="s">
        <v>37</v>
      </c>
      <c r="O5" s="1">
        <v>8</v>
      </c>
      <c r="P5" s="1">
        <v>791.8181818181819</v>
      </c>
    </row>
    <row r="6" spans="1:16" ht="12.75">
      <c r="A6" s="1" t="s">
        <v>62</v>
      </c>
      <c r="B6" s="1" t="s">
        <v>136</v>
      </c>
      <c r="C6" s="1" t="s">
        <v>211</v>
      </c>
      <c r="D6" s="1">
        <v>5</v>
      </c>
      <c r="E6" s="1">
        <v>5</v>
      </c>
      <c r="F6" s="1">
        <v>24</v>
      </c>
      <c r="G6" s="1">
        <v>12</v>
      </c>
      <c r="H6" s="1">
        <v>23</v>
      </c>
      <c r="I6" s="1">
        <v>0</v>
      </c>
      <c r="J6" s="1">
        <v>1</v>
      </c>
      <c r="K6" s="1">
        <v>0</v>
      </c>
      <c r="L6" s="1">
        <v>1690</v>
      </c>
      <c r="M6" s="1" t="s">
        <v>112</v>
      </c>
      <c r="N6" s="1" t="s">
        <v>37</v>
      </c>
      <c r="O6" s="1">
        <v>9</v>
      </c>
      <c r="P6" s="1">
        <v>1081.0714285714284</v>
      </c>
    </row>
    <row r="7" spans="1:16" ht="12.75">
      <c r="A7" s="1" t="s">
        <v>61</v>
      </c>
      <c r="B7" s="1" t="s">
        <v>87</v>
      </c>
      <c r="C7" s="1" t="s">
        <v>210</v>
      </c>
      <c r="D7" s="1">
        <v>6</v>
      </c>
      <c r="E7" s="1">
        <v>6</v>
      </c>
      <c r="F7" s="1">
        <v>23</v>
      </c>
      <c r="G7" s="1">
        <v>8</v>
      </c>
      <c r="H7" s="1">
        <v>11</v>
      </c>
      <c r="I7" s="1">
        <v>0</v>
      </c>
      <c r="J7" s="1">
        <v>1</v>
      </c>
      <c r="K7" s="1">
        <v>0</v>
      </c>
      <c r="L7" s="1">
        <v>980</v>
      </c>
      <c r="M7" s="1" t="s">
        <v>155</v>
      </c>
      <c r="N7" s="1" t="s">
        <v>37</v>
      </c>
      <c r="O7" s="1">
        <v>10</v>
      </c>
      <c r="P7" s="1">
        <v>989.7727272727273</v>
      </c>
    </row>
    <row r="8" spans="1:16" ht="12.75">
      <c r="A8" s="1" t="s">
        <v>45</v>
      </c>
      <c r="B8" s="1" t="s">
        <v>46</v>
      </c>
      <c r="C8" s="1" t="s">
        <v>211</v>
      </c>
      <c r="D8" s="1">
        <v>5</v>
      </c>
      <c r="E8" s="1">
        <v>5.5</v>
      </c>
      <c r="F8" s="1">
        <v>55</v>
      </c>
      <c r="G8" s="1">
        <v>4</v>
      </c>
      <c r="H8" s="1">
        <v>18</v>
      </c>
      <c r="I8" s="1">
        <v>0</v>
      </c>
      <c r="J8" s="1">
        <v>1</v>
      </c>
      <c r="K8" s="1">
        <v>0</v>
      </c>
      <c r="L8" s="1">
        <v>1550</v>
      </c>
      <c r="M8" s="1" t="s">
        <v>102</v>
      </c>
      <c r="N8" s="1" t="s">
        <v>37</v>
      </c>
      <c r="O8" s="1">
        <v>9</v>
      </c>
      <c r="P8" s="1">
        <v>1081.0714285714284</v>
      </c>
    </row>
    <row r="9" spans="1:16" ht="12.75">
      <c r="A9" s="1" t="s">
        <v>106</v>
      </c>
      <c r="B9" s="1" t="s">
        <v>107</v>
      </c>
      <c r="C9" s="1" t="s">
        <v>211</v>
      </c>
      <c r="D9" s="1">
        <v>3</v>
      </c>
      <c r="E9" s="1">
        <v>3.5</v>
      </c>
      <c r="F9" s="1">
        <v>12</v>
      </c>
      <c r="G9" s="1">
        <v>5</v>
      </c>
      <c r="H9" s="1">
        <v>11</v>
      </c>
      <c r="I9" s="1">
        <v>0</v>
      </c>
      <c r="J9" s="1">
        <v>1</v>
      </c>
      <c r="K9" s="1">
        <v>0</v>
      </c>
      <c r="L9" s="1">
        <v>795</v>
      </c>
      <c r="M9" s="1" t="s">
        <v>108</v>
      </c>
      <c r="N9" s="1" t="s">
        <v>37</v>
      </c>
      <c r="O9" s="1">
        <v>7</v>
      </c>
      <c r="P9" s="1">
        <v>840.8333333333333</v>
      </c>
    </row>
    <row r="10" spans="1:16" ht="12.75">
      <c r="A10" s="1" t="s">
        <v>29</v>
      </c>
      <c r="B10" s="1" t="s">
        <v>30</v>
      </c>
      <c r="C10" s="1" t="s">
        <v>210</v>
      </c>
      <c r="D10" s="1">
        <v>4</v>
      </c>
      <c r="E10" s="1">
        <v>4</v>
      </c>
      <c r="F10" s="1">
        <v>6</v>
      </c>
      <c r="G10" s="1">
        <v>2</v>
      </c>
      <c r="H10" s="1">
        <v>8</v>
      </c>
      <c r="I10" s="1">
        <v>0</v>
      </c>
      <c r="J10" s="1">
        <v>1</v>
      </c>
      <c r="K10" s="1">
        <v>0</v>
      </c>
      <c r="L10" s="1">
        <v>510</v>
      </c>
      <c r="M10" s="1" t="s">
        <v>97</v>
      </c>
      <c r="N10" s="1" t="s">
        <v>37</v>
      </c>
      <c r="O10" s="1">
        <v>8</v>
      </c>
      <c r="P10" s="1">
        <v>791.8181818181819</v>
      </c>
    </row>
    <row r="11" spans="1:16" ht="12.75">
      <c r="A11" s="1" t="s">
        <v>92</v>
      </c>
      <c r="B11" s="1" t="s">
        <v>72</v>
      </c>
      <c r="C11" s="1" t="s">
        <v>210</v>
      </c>
      <c r="D11" s="1">
        <v>6</v>
      </c>
      <c r="E11" s="1">
        <v>6</v>
      </c>
      <c r="F11" s="1">
        <v>43</v>
      </c>
      <c r="G11" s="1">
        <v>3</v>
      </c>
      <c r="H11" s="1">
        <v>6</v>
      </c>
      <c r="I11" s="1">
        <v>0</v>
      </c>
      <c r="J11" s="1">
        <v>1</v>
      </c>
      <c r="K11" s="1">
        <v>0</v>
      </c>
      <c r="L11" s="1">
        <v>805</v>
      </c>
      <c r="M11" s="1" t="s">
        <v>155</v>
      </c>
      <c r="N11" s="1" t="s">
        <v>37</v>
      </c>
      <c r="O11" s="1">
        <v>10</v>
      </c>
      <c r="P11" s="1">
        <v>989.7727272727273</v>
      </c>
    </row>
    <row r="12" spans="1:16" ht="12.75">
      <c r="A12" s="1" t="s">
        <v>90</v>
      </c>
      <c r="B12" s="1" t="s">
        <v>32</v>
      </c>
      <c r="C12" s="1" t="s">
        <v>211</v>
      </c>
      <c r="D12" s="1">
        <v>6</v>
      </c>
      <c r="E12" s="1">
        <v>6.5</v>
      </c>
      <c r="F12" s="1">
        <v>22</v>
      </c>
      <c r="G12" s="1">
        <v>0</v>
      </c>
      <c r="H12" s="1">
        <v>2</v>
      </c>
      <c r="I12" s="1">
        <v>0</v>
      </c>
      <c r="J12" s="1">
        <v>1</v>
      </c>
      <c r="K12" s="1">
        <v>0</v>
      </c>
      <c r="L12" s="1">
        <v>320</v>
      </c>
      <c r="M12" s="1" t="s">
        <v>38</v>
      </c>
      <c r="N12" s="1" t="s">
        <v>37</v>
      </c>
      <c r="O12" s="1">
        <v>10</v>
      </c>
      <c r="P12" s="1">
        <v>1201.1904761904761</v>
      </c>
    </row>
    <row r="13" spans="1:16" ht="12.75">
      <c r="A13" s="1" t="s">
        <v>59</v>
      </c>
      <c r="B13" s="1" t="s">
        <v>208</v>
      </c>
      <c r="C13" s="1" t="s">
        <v>211</v>
      </c>
      <c r="D13" s="1">
        <v>3</v>
      </c>
      <c r="E13" s="1">
        <v>3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 t="s">
        <v>54</v>
      </c>
      <c r="N13" s="1" t="s">
        <v>37</v>
      </c>
      <c r="O13" s="1">
        <v>7</v>
      </c>
      <c r="P13" s="1">
        <v>840.8333333333333</v>
      </c>
    </row>
    <row r="14" spans="1:16" ht="12.75">
      <c r="A14" s="1" t="s">
        <v>41</v>
      </c>
      <c r="B14" s="1" t="s">
        <v>51</v>
      </c>
      <c r="C14" s="1" t="s">
        <v>210</v>
      </c>
      <c r="D14" s="1">
        <v>4</v>
      </c>
      <c r="E14" s="1">
        <v>4</v>
      </c>
      <c r="F14" s="1">
        <v>7</v>
      </c>
      <c r="G14" s="1">
        <v>3</v>
      </c>
      <c r="H14" s="1">
        <v>2</v>
      </c>
      <c r="I14" s="1">
        <v>0</v>
      </c>
      <c r="J14" s="1">
        <v>1</v>
      </c>
      <c r="K14" s="1">
        <v>0</v>
      </c>
      <c r="L14" s="1">
        <v>245</v>
      </c>
      <c r="M14" s="1" t="s">
        <v>195</v>
      </c>
      <c r="N14" s="1" t="s">
        <v>37</v>
      </c>
      <c r="O14" s="1">
        <v>8</v>
      </c>
      <c r="P14" s="1">
        <v>791.8181818181819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9"/>
  <dimension ref="A1:P18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Carl</v>
      </c>
    </row>
    <row r="2" spans="1:11" ht="12.75">
      <c r="A2" s="4" t="s">
        <v>25</v>
      </c>
      <c r="B2" s="5" t="s">
        <v>213</v>
      </c>
      <c r="D2" s="4" t="s">
        <v>14</v>
      </c>
      <c r="E2" s="1">
        <v>4</v>
      </c>
      <c r="F2" s="4" t="s">
        <v>15</v>
      </c>
      <c r="G2" s="1">
        <v>8</v>
      </c>
      <c r="H2" s="4" t="s">
        <v>22</v>
      </c>
      <c r="I2" s="1">
        <v>1750</v>
      </c>
      <c r="J2" s="4" t="s">
        <v>16</v>
      </c>
      <c r="K2" s="1">
        <v>2420</v>
      </c>
    </row>
    <row r="3" spans="1:11" ht="12.75">
      <c r="A3" s="4" t="s">
        <v>26</v>
      </c>
      <c r="B3" s="5" t="s">
        <v>214</v>
      </c>
      <c r="D3" s="4" t="s">
        <v>14</v>
      </c>
      <c r="E3" s="1">
        <v>4</v>
      </c>
      <c r="F3" s="4" t="s">
        <v>15</v>
      </c>
      <c r="G3" s="1">
        <v>8</v>
      </c>
      <c r="H3" s="4" t="s">
        <v>22</v>
      </c>
      <c r="I3" s="1">
        <v>2420</v>
      </c>
      <c r="J3" s="4" t="s">
        <v>16</v>
      </c>
      <c r="K3" s="1">
        <v>1750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28</v>
      </c>
      <c r="B5" s="1" t="s">
        <v>6</v>
      </c>
      <c r="C5" s="1" t="s">
        <v>213</v>
      </c>
      <c r="D5" s="1">
        <v>4</v>
      </c>
      <c r="E5" s="1">
        <v>4</v>
      </c>
      <c r="F5" s="1">
        <v>20</v>
      </c>
      <c r="G5" s="1">
        <v>6</v>
      </c>
      <c r="H5" s="1">
        <v>28</v>
      </c>
      <c r="I5" s="1">
        <v>0</v>
      </c>
      <c r="J5" s="1">
        <v>1</v>
      </c>
      <c r="K5" s="1">
        <v>0</v>
      </c>
      <c r="L5" s="1">
        <v>1750</v>
      </c>
      <c r="M5" s="1" t="s">
        <v>48</v>
      </c>
      <c r="N5" s="1" t="s">
        <v>37</v>
      </c>
      <c r="O5" s="1">
        <v>8</v>
      </c>
      <c r="P5" s="1">
        <v>2420</v>
      </c>
    </row>
    <row r="6" spans="1:16" ht="12.75">
      <c r="A6" s="1" t="s">
        <v>29</v>
      </c>
      <c r="B6" s="1" t="s">
        <v>30</v>
      </c>
      <c r="C6" s="1" t="s">
        <v>214</v>
      </c>
      <c r="D6" s="1">
        <v>4</v>
      </c>
      <c r="E6" s="1">
        <v>4</v>
      </c>
      <c r="F6" s="1">
        <v>42</v>
      </c>
      <c r="G6" s="1">
        <v>4</v>
      </c>
      <c r="H6" s="1">
        <v>38</v>
      </c>
      <c r="I6" s="1">
        <v>0</v>
      </c>
      <c r="J6" s="1">
        <v>1</v>
      </c>
      <c r="K6" s="1">
        <v>0</v>
      </c>
      <c r="L6" s="1">
        <v>2420</v>
      </c>
      <c r="M6" s="1" t="s">
        <v>54</v>
      </c>
      <c r="N6" s="1" t="s">
        <v>37</v>
      </c>
      <c r="O6" s="1">
        <v>8</v>
      </c>
      <c r="P6" s="1">
        <v>1750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/>
  <dimension ref="A1:P18"/>
  <sheetViews>
    <sheetView zoomScalePageLayoutView="0" workbookViewId="0" topLeftCell="G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Flag</v>
      </c>
    </row>
    <row r="2" spans="1:11" ht="12.75">
      <c r="A2" s="4" t="s">
        <v>25</v>
      </c>
      <c r="B2" s="5" t="s">
        <v>11</v>
      </c>
      <c r="D2" s="4" t="s">
        <v>14</v>
      </c>
      <c r="E2" s="1">
        <v>11.5</v>
      </c>
      <c r="F2" s="4" t="s">
        <v>15</v>
      </c>
      <c r="G2" s="1">
        <v>20</v>
      </c>
      <c r="H2" s="4" t="s">
        <v>22</v>
      </c>
      <c r="I2" s="1">
        <v>4375</v>
      </c>
      <c r="J2" s="4" t="s">
        <v>16</v>
      </c>
      <c r="K2" s="1">
        <v>9820</v>
      </c>
    </row>
    <row r="3" spans="1:11" ht="12.75">
      <c r="A3" s="4" t="s">
        <v>26</v>
      </c>
      <c r="B3" s="5" t="s">
        <v>17</v>
      </c>
      <c r="D3" s="4" t="s">
        <v>14</v>
      </c>
      <c r="E3" s="1">
        <v>15</v>
      </c>
      <c r="F3" s="4" t="s">
        <v>15</v>
      </c>
      <c r="G3" s="1">
        <v>28.5</v>
      </c>
      <c r="H3" s="4" t="s">
        <v>22</v>
      </c>
      <c r="I3" s="1">
        <v>9820</v>
      </c>
      <c r="J3" s="4" t="s">
        <v>16</v>
      </c>
      <c r="K3" s="1">
        <v>3675.000244140625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106</v>
      </c>
      <c r="B5" s="1" t="s">
        <v>107</v>
      </c>
      <c r="C5" s="1" t="s">
        <v>17</v>
      </c>
      <c r="D5" s="1">
        <v>3</v>
      </c>
      <c r="E5" s="1">
        <v>3.5</v>
      </c>
      <c r="F5" s="1">
        <v>21</v>
      </c>
      <c r="G5" s="1">
        <v>7</v>
      </c>
      <c r="H5" s="1">
        <v>18</v>
      </c>
      <c r="I5" s="1">
        <v>1</v>
      </c>
      <c r="J5" s="1">
        <v>0</v>
      </c>
      <c r="K5" s="1">
        <v>0</v>
      </c>
      <c r="L5" s="1">
        <v>1985</v>
      </c>
      <c r="M5" s="1" t="s">
        <v>108</v>
      </c>
      <c r="N5" s="1" t="s">
        <v>37</v>
      </c>
      <c r="O5" s="1">
        <v>3.5</v>
      </c>
      <c r="P5" s="1">
        <v>537.280701754386</v>
      </c>
    </row>
    <row r="6" spans="1:16" ht="12.75">
      <c r="A6" s="1" t="s">
        <v>61</v>
      </c>
      <c r="B6" s="1" t="s">
        <v>215</v>
      </c>
      <c r="C6" s="1" t="s">
        <v>17</v>
      </c>
      <c r="D6" s="1">
        <v>1</v>
      </c>
      <c r="E6" s="1">
        <v>1</v>
      </c>
      <c r="F6" s="1">
        <v>3</v>
      </c>
      <c r="G6" s="1">
        <v>4</v>
      </c>
      <c r="H6" s="1">
        <v>0</v>
      </c>
      <c r="I6" s="1">
        <v>0</v>
      </c>
      <c r="J6" s="1">
        <v>1</v>
      </c>
      <c r="K6" s="1">
        <v>0</v>
      </c>
      <c r="L6" s="1">
        <v>130</v>
      </c>
      <c r="M6" s="1" t="s">
        <v>189</v>
      </c>
      <c r="N6" s="1" t="s">
        <v>37</v>
      </c>
      <c r="O6" s="1">
        <v>4</v>
      </c>
      <c r="P6" s="1">
        <v>614.0350877192982</v>
      </c>
    </row>
    <row r="7" spans="1:16" ht="12.75">
      <c r="A7" s="1" t="s">
        <v>116</v>
      </c>
      <c r="B7" s="1" t="s">
        <v>146</v>
      </c>
      <c r="C7" s="1" t="s">
        <v>17</v>
      </c>
      <c r="D7" s="1">
        <v>3</v>
      </c>
      <c r="E7" s="1">
        <v>3.5</v>
      </c>
      <c r="F7" s="1">
        <v>23</v>
      </c>
      <c r="G7" s="1">
        <v>1</v>
      </c>
      <c r="H7" s="1">
        <v>12</v>
      </c>
      <c r="I7" s="1">
        <v>2</v>
      </c>
      <c r="J7" s="1">
        <v>1</v>
      </c>
      <c r="K7" s="1">
        <v>0</v>
      </c>
      <c r="L7" s="1">
        <v>2255</v>
      </c>
      <c r="M7" s="1" t="s">
        <v>112</v>
      </c>
      <c r="N7" s="1" t="s">
        <v>37</v>
      </c>
      <c r="O7" s="1">
        <v>7</v>
      </c>
      <c r="P7" s="1">
        <v>1074.561403508772</v>
      </c>
    </row>
    <row r="8" spans="1:16" ht="12.75">
      <c r="A8" s="1" t="s">
        <v>76</v>
      </c>
      <c r="B8" s="1" t="s">
        <v>134</v>
      </c>
      <c r="C8" s="1" t="s">
        <v>17</v>
      </c>
      <c r="D8" s="1">
        <v>3</v>
      </c>
      <c r="E8" s="1">
        <v>3.5</v>
      </c>
      <c r="F8" s="1">
        <v>102</v>
      </c>
      <c r="G8" s="1">
        <v>6</v>
      </c>
      <c r="H8" s="1">
        <v>5</v>
      </c>
      <c r="I8" s="1">
        <v>0</v>
      </c>
      <c r="J8" s="1">
        <v>1</v>
      </c>
      <c r="K8" s="1">
        <v>700</v>
      </c>
      <c r="L8" s="1">
        <v>1420</v>
      </c>
      <c r="M8" s="1" t="s">
        <v>124</v>
      </c>
      <c r="N8" s="1" t="s">
        <v>52</v>
      </c>
      <c r="O8" s="1">
        <v>7</v>
      </c>
      <c r="P8" s="1">
        <v>374.56140350877195</v>
      </c>
    </row>
    <row r="9" spans="1:16" ht="12.75">
      <c r="A9" s="1" t="s">
        <v>111</v>
      </c>
      <c r="B9" s="1" t="s">
        <v>216</v>
      </c>
      <c r="C9" s="1" t="s">
        <v>17</v>
      </c>
      <c r="D9" s="1">
        <v>3</v>
      </c>
      <c r="E9" s="1">
        <v>3.5</v>
      </c>
      <c r="F9" s="1">
        <v>208</v>
      </c>
      <c r="G9" s="1">
        <v>8</v>
      </c>
      <c r="H9" s="1">
        <v>21</v>
      </c>
      <c r="I9" s="1">
        <v>1</v>
      </c>
      <c r="J9" s="1">
        <v>1</v>
      </c>
      <c r="K9" s="1">
        <v>0</v>
      </c>
      <c r="L9" s="1">
        <v>4030</v>
      </c>
      <c r="M9" s="1" t="s">
        <v>112</v>
      </c>
      <c r="N9" s="1" t="s">
        <v>37</v>
      </c>
      <c r="O9" s="1">
        <v>7</v>
      </c>
      <c r="P9" s="1">
        <v>1074.561403508772</v>
      </c>
    </row>
    <row r="10" spans="1:16" ht="12.75">
      <c r="A10" s="1" t="s">
        <v>119</v>
      </c>
      <c r="B10" s="1" t="s">
        <v>120</v>
      </c>
      <c r="C10" s="1" t="s">
        <v>11</v>
      </c>
      <c r="D10" s="1">
        <v>2</v>
      </c>
      <c r="E10" s="1">
        <v>2.5</v>
      </c>
      <c r="F10" s="1">
        <v>3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55</v>
      </c>
      <c r="M10" s="1" t="s">
        <v>112</v>
      </c>
      <c r="N10" s="1" t="s">
        <v>37</v>
      </c>
      <c r="O10" s="1">
        <v>6</v>
      </c>
      <c r="P10" s="1">
        <v>2946</v>
      </c>
    </row>
    <row r="11" spans="1:16" ht="12.75">
      <c r="A11" s="1" t="s">
        <v>64</v>
      </c>
      <c r="B11" s="1" t="s">
        <v>207</v>
      </c>
      <c r="C11" s="1" t="s">
        <v>11</v>
      </c>
      <c r="D11" s="1">
        <v>3</v>
      </c>
      <c r="E11" s="1">
        <v>3</v>
      </c>
      <c r="F11" s="1">
        <v>30</v>
      </c>
      <c r="G11" s="1">
        <v>2</v>
      </c>
      <c r="H11" s="1">
        <v>20</v>
      </c>
      <c r="I11" s="1">
        <v>1</v>
      </c>
      <c r="J11" s="1">
        <v>0</v>
      </c>
      <c r="K11" s="1">
        <v>0</v>
      </c>
      <c r="L11" s="1">
        <v>2050</v>
      </c>
      <c r="M11" s="1" t="s">
        <v>112</v>
      </c>
      <c r="N11" s="1" t="s">
        <v>37</v>
      </c>
      <c r="O11" s="1">
        <v>3.5</v>
      </c>
      <c r="P11" s="1">
        <v>1718.5</v>
      </c>
    </row>
    <row r="12" spans="1:16" ht="12.75">
      <c r="A12" s="1" t="s">
        <v>126</v>
      </c>
      <c r="B12" s="1" t="s">
        <v>217</v>
      </c>
      <c r="C12" s="1" t="s">
        <v>11</v>
      </c>
      <c r="D12" s="1">
        <v>3</v>
      </c>
      <c r="E12" s="1">
        <v>3</v>
      </c>
      <c r="F12" s="1">
        <v>24</v>
      </c>
      <c r="G12" s="1">
        <v>0</v>
      </c>
      <c r="H12" s="1">
        <v>4</v>
      </c>
      <c r="I12" s="1">
        <v>0</v>
      </c>
      <c r="J12" s="1">
        <v>1</v>
      </c>
      <c r="K12" s="1">
        <v>0</v>
      </c>
      <c r="L12" s="1">
        <v>440</v>
      </c>
      <c r="M12" s="1" t="s">
        <v>112</v>
      </c>
      <c r="N12" s="1" t="s">
        <v>37</v>
      </c>
      <c r="O12" s="1">
        <v>7</v>
      </c>
      <c r="P12" s="1">
        <v>3437</v>
      </c>
    </row>
    <row r="13" spans="1:16" ht="12.75">
      <c r="A13" s="1" t="s">
        <v>63</v>
      </c>
      <c r="B13" s="1" t="s">
        <v>125</v>
      </c>
      <c r="C13" s="1" t="s">
        <v>11</v>
      </c>
      <c r="D13" s="1">
        <v>3</v>
      </c>
      <c r="E13" s="1">
        <v>3</v>
      </c>
      <c r="F13" s="1">
        <v>33</v>
      </c>
      <c r="G13" s="1">
        <v>8</v>
      </c>
      <c r="H13" s="1">
        <v>12</v>
      </c>
      <c r="I13" s="1">
        <v>1</v>
      </c>
      <c r="J13" s="1">
        <v>0</v>
      </c>
      <c r="K13" s="1">
        <v>0</v>
      </c>
      <c r="L13" s="1">
        <v>1830</v>
      </c>
      <c r="M13" s="1" t="s">
        <v>218</v>
      </c>
      <c r="N13" s="1" t="s">
        <v>37</v>
      </c>
      <c r="O13" s="1">
        <v>3.5</v>
      </c>
      <c r="P13" s="1">
        <v>1718.5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/>
  <dimension ref="A1:P18"/>
  <sheetViews>
    <sheetView zoomScalePageLayoutView="0" workbookViewId="0" topLeftCell="G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Rick</v>
      </c>
    </row>
    <row r="2" spans="1:11" ht="12.75">
      <c r="A2" s="4" t="s">
        <v>25</v>
      </c>
      <c r="B2" s="5" t="s">
        <v>55</v>
      </c>
      <c r="D2" s="4" t="s">
        <v>14</v>
      </c>
      <c r="E2" s="1">
        <v>4</v>
      </c>
      <c r="F2" s="4" t="s">
        <v>15</v>
      </c>
      <c r="G2" s="1">
        <v>8</v>
      </c>
      <c r="H2" s="4" t="s">
        <v>22</v>
      </c>
      <c r="I2" s="1">
        <v>685</v>
      </c>
      <c r="J2" s="4" t="s">
        <v>16</v>
      </c>
      <c r="K2" s="1">
        <v>735</v>
      </c>
    </row>
    <row r="3" spans="1:11" ht="12.75">
      <c r="A3" s="4" t="s">
        <v>26</v>
      </c>
      <c r="B3" s="5" t="s">
        <v>219</v>
      </c>
      <c r="D3" s="4" t="s">
        <v>14</v>
      </c>
      <c r="E3" s="1">
        <v>6</v>
      </c>
      <c r="F3" s="4" t="s">
        <v>15</v>
      </c>
      <c r="G3" s="1">
        <v>10</v>
      </c>
      <c r="H3" s="4" t="s">
        <v>22</v>
      </c>
      <c r="I3" s="1">
        <v>735</v>
      </c>
      <c r="J3" s="4" t="s">
        <v>16</v>
      </c>
      <c r="K3" s="1">
        <v>685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41</v>
      </c>
      <c r="B5" s="1" t="s">
        <v>51</v>
      </c>
      <c r="C5" s="1" t="s">
        <v>55</v>
      </c>
      <c r="D5" s="1">
        <v>4</v>
      </c>
      <c r="E5" s="1">
        <v>4</v>
      </c>
      <c r="F5" s="1">
        <v>11</v>
      </c>
      <c r="G5" s="1">
        <v>1</v>
      </c>
      <c r="H5" s="1">
        <v>11</v>
      </c>
      <c r="I5" s="1">
        <v>0</v>
      </c>
      <c r="J5" s="1">
        <v>1</v>
      </c>
      <c r="K5" s="1">
        <v>0</v>
      </c>
      <c r="L5" s="1">
        <v>685</v>
      </c>
      <c r="M5" s="1" t="s">
        <v>102</v>
      </c>
      <c r="N5" s="1" t="s">
        <v>37</v>
      </c>
      <c r="O5" s="1">
        <v>8</v>
      </c>
      <c r="P5" s="1">
        <v>735</v>
      </c>
    </row>
    <row r="6" spans="1:16" ht="12.75">
      <c r="A6" s="1" t="s">
        <v>92</v>
      </c>
      <c r="B6" s="1" t="s">
        <v>72</v>
      </c>
      <c r="C6" s="1" t="s">
        <v>219</v>
      </c>
      <c r="D6" s="1">
        <v>6</v>
      </c>
      <c r="E6" s="1">
        <v>6</v>
      </c>
      <c r="F6" s="1">
        <v>31</v>
      </c>
      <c r="G6" s="1">
        <v>1</v>
      </c>
      <c r="H6" s="1">
        <v>8</v>
      </c>
      <c r="I6" s="1">
        <v>0</v>
      </c>
      <c r="J6" s="1">
        <v>1</v>
      </c>
      <c r="K6" s="1">
        <v>0</v>
      </c>
      <c r="L6" s="1">
        <v>735</v>
      </c>
      <c r="M6" s="1" t="s">
        <v>47</v>
      </c>
      <c r="N6" s="1" t="s">
        <v>37</v>
      </c>
      <c r="O6" s="1">
        <v>10</v>
      </c>
      <c r="P6" s="1">
        <v>685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2"/>
  <dimension ref="A1:P18"/>
  <sheetViews>
    <sheetView zoomScalePageLayoutView="0" workbookViewId="0" topLeftCell="D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Bryan</v>
      </c>
    </row>
    <row r="2" spans="1:11" ht="12.75">
      <c r="A2" s="4" t="s">
        <v>25</v>
      </c>
      <c r="B2" s="5" t="s">
        <v>220</v>
      </c>
      <c r="D2" s="4" t="s">
        <v>14</v>
      </c>
      <c r="E2" s="1">
        <v>6.5</v>
      </c>
      <c r="F2" s="4" t="s">
        <v>15</v>
      </c>
      <c r="G2" s="1">
        <v>10</v>
      </c>
      <c r="H2" s="4" t="s">
        <v>22</v>
      </c>
      <c r="I2" s="1">
        <v>1240</v>
      </c>
      <c r="J2" s="4" t="s">
        <v>16</v>
      </c>
      <c r="K2" s="1">
        <v>2705</v>
      </c>
    </row>
    <row r="3" spans="1:11" ht="12.75">
      <c r="A3" s="4" t="s">
        <v>26</v>
      </c>
      <c r="B3" s="5" t="s">
        <v>221</v>
      </c>
      <c r="D3" s="4" t="s">
        <v>14</v>
      </c>
      <c r="E3" s="1">
        <v>4.5</v>
      </c>
      <c r="F3" s="4" t="s">
        <v>15</v>
      </c>
      <c r="G3" s="1">
        <v>8</v>
      </c>
      <c r="H3" s="4" t="s">
        <v>22</v>
      </c>
      <c r="I3" s="1">
        <v>2705</v>
      </c>
      <c r="J3" s="4" t="s">
        <v>16</v>
      </c>
      <c r="K3" s="1">
        <v>1240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34</v>
      </c>
      <c r="B5" s="1" t="s">
        <v>35</v>
      </c>
      <c r="C5" s="1" t="s">
        <v>221</v>
      </c>
      <c r="D5" s="1">
        <v>4</v>
      </c>
      <c r="E5" s="1">
        <v>4.5</v>
      </c>
      <c r="F5" s="1">
        <v>28</v>
      </c>
      <c r="G5" s="1">
        <v>5</v>
      </c>
      <c r="H5" s="1">
        <v>30</v>
      </c>
      <c r="I5" s="1">
        <v>1</v>
      </c>
      <c r="J5" s="1">
        <v>1</v>
      </c>
      <c r="K5" s="1">
        <v>0</v>
      </c>
      <c r="L5" s="1">
        <v>2705</v>
      </c>
      <c r="M5" s="1" t="s">
        <v>195</v>
      </c>
      <c r="N5" s="1" t="s">
        <v>37</v>
      </c>
      <c r="O5" s="1">
        <v>8</v>
      </c>
      <c r="P5" s="1">
        <v>1240</v>
      </c>
    </row>
    <row r="6" spans="1:16" ht="12.75">
      <c r="A6" s="1" t="s">
        <v>90</v>
      </c>
      <c r="B6" s="1" t="s">
        <v>32</v>
      </c>
      <c r="C6" s="1" t="s">
        <v>220</v>
      </c>
      <c r="D6" s="1">
        <v>6</v>
      </c>
      <c r="E6" s="1">
        <v>6.5</v>
      </c>
      <c r="F6" s="1">
        <v>49</v>
      </c>
      <c r="G6" s="1">
        <v>12</v>
      </c>
      <c r="H6" s="1">
        <v>9</v>
      </c>
      <c r="I6" s="1">
        <v>0</v>
      </c>
      <c r="J6" s="1">
        <v>1</v>
      </c>
      <c r="K6" s="1">
        <v>0</v>
      </c>
      <c r="L6" s="1">
        <v>1240</v>
      </c>
      <c r="M6" s="1" t="s">
        <v>187</v>
      </c>
      <c r="N6" s="1" t="s">
        <v>37</v>
      </c>
      <c r="O6" s="1">
        <v>10</v>
      </c>
      <c r="P6" s="1">
        <v>2705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P18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Kas</v>
      </c>
    </row>
    <row r="2" spans="1:11" ht="12.75">
      <c r="A2" s="4" t="s">
        <v>25</v>
      </c>
      <c r="B2" s="5" t="s">
        <v>222</v>
      </c>
      <c r="D2" s="4" t="s">
        <v>14</v>
      </c>
      <c r="E2" s="1">
        <v>4</v>
      </c>
      <c r="F2" s="4" t="s">
        <v>15</v>
      </c>
      <c r="G2" s="1">
        <v>8</v>
      </c>
      <c r="H2" s="4" t="s">
        <v>22</v>
      </c>
      <c r="I2" s="1">
        <v>480</v>
      </c>
      <c r="J2" s="4" t="s">
        <v>16</v>
      </c>
      <c r="K2" s="1">
        <v>2600</v>
      </c>
    </row>
    <row r="3" spans="1:11" ht="12.75">
      <c r="A3" s="4" t="s">
        <v>26</v>
      </c>
      <c r="B3" s="5" t="s">
        <v>95</v>
      </c>
      <c r="D3" s="4" t="s">
        <v>14</v>
      </c>
      <c r="E3" s="1">
        <v>4</v>
      </c>
      <c r="F3" s="4" t="s">
        <v>15</v>
      </c>
      <c r="G3" s="1">
        <v>8</v>
      </c>
      <c r="H3" s="4" t="s">
        <v>22</v>
      </c>
      <c r="I3" s="1">
        <v>2600</v>
      </c>
      <c r="J3" s="4" t="s">
        <v>16</v>
      </c>
      <c r="K3" s="1">
        <v>480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95</v>
      </c>
      <c r="B5" s="1" t="s">
        <v>33</v>
      </c>
      <c r="C5" s="1" t="s">
        <v>95</v>
      </c>
      <c r="D5" s="1">
        <v>4</v>
      </c>
      <c r="E5" s="1">
        <v>4</v>
      </c>
      <c r="F5" s="1">
        <v>65</v>
      </c>
      <c r="G5" s="1">
        <v>6</v>
      </c>
      <c r="H5" s="1">
        <v>20</v>
      </c>
      <c r="I5" s="1">
        <v>1</v>
      </c>
      <c r="J5" s="1">
        <v>1</v>
      </c>
      <c r="K5" s="1">
        <v>0</v>
      </c>
      <c r="L5" s="1">
        <v>2600</v>
      </c>
      <c r="M5" s="1" t="s">
        <v>222</v>
      </c>
      <c r="N5" s="1" t="s">
        <v>37</v>
      </c>
      <c r="O5" s="1">
        <v>8</v>
      </c>
      <c r="P5" s="1">
        <v>480</v>
      </c>
    </row>
    <row r="6" spans="1:16" ht="12.75">
      <c r="A6" s="1" t="s">
        <v>114</v>
      </c>
      <c r="B6" s="1" t="s">
        <v>60</v>
      </c>
      <c r="C6" s="1" t="s">
        <v>222</v>
      </c>
      <c r="D6" s="1">
        <v>4</v>
      </c>
      <c r="E6" s="1">
        <v>4</v>
      </c>
      <c r="F6" s="1">
        <v>13</v>
      </c>
      <c r="G6" s="1">
        <v>2</v>
      </c>
      <c r="H6" s="1">
        <v>6</v>
      </c>
      <c r="I6" s="1">
        <v>0</v>
      </c>
      <c r="J6" s="1">
        <v>1</v>
      </c>
      <c r="K6" s="1">
        <v>0</v>
      </c>
      <c r="L6" s="1">
        <v>480</v>
      </c>
      <c r="M6" s="1" t="s">
        <v>108</v>
      </c>
      <c r="N6" s="1" t="s">
        <v>37</v>
      </c>
      <c r="O6" s="1">
        <v>8</v>
      </c>
      <c r="P6" s="1">
        <v>2600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P18"/>
  <sheetViews>
    <sheetView zoomScalePageLayoutView="0" workbookViewId="0" topLeftCell="E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Trey</v>
      </c>
    </row>
    <row r="2" spans="1:11" ht="12.75">
      <c r="A2" s="4" t="s">
        <v>25</v>
      </c>
      <c r="B2" s="5" t="s">
        <v>214</v>
      </c>
      <c r="D2" s="4" t="s">
        <v>14</v>
      </c>
      <c r="E2" s="1">
        <v>4</v>
      </c>
      <c r="F2" s="4" t="s">
        <v>15</v>
      </c>
      <c r="G2" s="1">
        <v>8</v>
      </c>
      <c r="H2" s="4" t="s">
        <v>22</v>
      </c>
      <c r="I2" s="1">
        <v>1075</v>
      </c>
      <c r="J2" s="4" t="s">
        <v>16</v>
      </c>
      <c r="K2" s="1">
        <v>1545</v>
      </c>
    </row>
    <row r="3" spans="1:11" ht="12.75">
      <c r="A3" s="4" t="s">
        <v>26</v>
      </c>
      <c r="B3" s="5" t="s">
        <v>78</v>
      </c>
      <c r="D3" s="4" t="s">
        <v>14</v>
      </c>
      <c r="E3" s="1">
        <v>5.5</v>
      </c>
      <c r="F3" s="4" t="s">
        <v>15</v>
      </c>
      <c r="G3" s="1">
        <v>9</v>
      </c>
      <c r="H3" s="4" t="s">
        <v>22</v>
      </c>
      <c r="I3" s="1">
        <v>1545</v>
      </c>
      <c r="J3" s="4" t="s">
        <v>16</v>
      </c>
      <c r="K3" s="1">
        <v>1075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29</v>
      </c>
      <c r="B5" s="1" t="s">
        <v>30</v>
      </c>
      <c r="C5" s="1" t="s">
        <v>214</v>
      </c>
      <c r="D5" s="1">
        <v>4</v>
      </c>
      <c r="E5" s="1">
        <v>4</v>
      </c>
      <c r="F5" s="1">
        <v>20</v>
      </c>
      <c r="G5" s="1">
        <v>9</v>
      </c>
      <c r="H5" s="1">
        <v>13</v>
      </c>
      <c r="I5" s="1">
        <v>0</v>
      </c>
      <c r="J5" s="1">
        <v>1</v>
      </c>
      <c r="K5" s="1">
        <v>0</v>
      </c>
      <c r="L5" s="1">
        <v>1075</v>
      </c>
      <c r="M5" s="1" t="s">
        <v>100</v>
      </c>
      <c r="N5" s="1" t="s">
        <v>37</v>
      </c>
      <c r="O5" s="1">
        <v>8</v>
      </c>
      <c r="P5" s="1">
        <v>1545</v>
      </c>
    </row>
    <row r="6" spans="1:16" ht="12.75">
      <c r="A6" s="1" t="s">
        <v>45</v>
      </c>
      <c r="B6" s="1" t="s">
        <v>46</v>
      </c>
      <c r="C6" s="1" t="s">
        <v>78</v>
      </c>
      <c r="D6" s="1">
        <v>5</v>
      </c>
      <c r="E6" s="1">
        <v>5.5</v>
      </c>
      <c r="F6" s="1">
        <v>22</v>
      </c>
      <c r="G6" s="1">
        <v>9</v>
      </c>
      <c r="H6" s="1">
        <v>22</v>
      </c>
      <c r="I6" s="1">
        <v>0</v>
      </c>
      <c r="J6" s="1">
        <v>1</v>
      </c>
      <c r="K6" s="1">
        <v>0</v>
      </c>
      <c r="L6" s="1">
        <v>1545</v>
      </c>
      <c r="M6" s="1" t="s">
        <v>48</v>
      </c>
      <c r="N6" s="1" t="s">
        <v>37</v>
      </c>
      <c r="O6" s="1">
        <v>9</v>
      </c>
      <c r="P6" s="1">
        <v>1075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P18"/>
  <sheetViews>
    <sheetView zoomScalePageLayoutView="0" workbookViewId="0" topLeftCell="E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Matt</v>
      </c>
    </row>
    <row r="2" spans="1:11" ht="12.75">
      <c r="A2" s="4" t="s">
        <v>25</v>
      </c>
      <c r="B2" s="5" t="s">
        <v>68</v>
      </c>
      <c r="D2" s="4" t="s">
        <v>14</v>
      </c>
      <c r="E2" s="1">
        <v>4</v>
      </c>
      <c r="F2" s="4" t="s">
        <v>15</v>
      </c>
      <c r="G2" s="1">
        <v>8</v>
      </c>
      <c r="H2" s="4" t="s">
        <v>22</v>
      </c>
      <c r="I2" s="1">
        <v>935</v>
      </c>
      <c r="J2" s="4" t="s">
        <v>16</v>
      </c>
      <c r="K2" s="1">
        <v>695</v>
      </c>
    </row>
    <row r="3" spans="1:11" ht="12.75">
      <c r="A3" s="4" t="s">
        <v>26</v>
      </c>
      <c r="B3" s="5" t="s">
        <v>223</v>
      </c>
      <c r="D3" s="4" t="s">
        <v>14</v>
      </c>
      <c r="E3" s="1">
        <v>5</v>
      </c>
      <c r="F3" s="4" t="s">
        <v>15</v>
      </c>
      <c r="G3" s="1">
        <v>9</v>
      </c>
      <c r="H3" s="4" t="s">
        <v>22</v>
      </c>
      <c r="I3" s="1">
        <v>895</v>
      </c>
      <c r="J3" s="4" t="s">
        <v>16</v>
      </c>
      <c r="K3" s="1">
        <v>935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44</v>
      </c>
      <c r="B5" s="1" t="s">
        <v>33</v>
      </c>
      <c r="C5" s="1" t="s">
        <v>68</v>
      </c>
      <c r="D5" s="1">
        <v>4</v>
      </c>
      <c r="E5" s="1">
        <v>4</v>
      </c>
      <c r="F5" s="1">
        <v>16</v>
      </c>
      <c r="G5" s="1">
        <v>1</v>
      </c>
      <c r="H5" s="1">
        <v>15</v>
      </c>
      <c r="I5" s="1">
        <v>0</v>
      </c>
      <c r="J5" s="1">
        <v>1</v>
      </c>
      <c r="K5" s="1">
        <v>200</v>
      </c>
      <c r="L5" s="1">
        <v>935</v>
      </c>
      <c r="M5" s="1" t="s">
        <v>89</v>
      </c>
      <c r="N5" s="1" t="s">
        <v>224</v>
      </c>
      <c r="O5" s="1">
        <v>8</v>
      </c>
      <c r="P5" s="1">
        <v>695</v>
      </c>
    </row>
    <row r="6" spans="1:16" ht="12.75">
      <c r="A6" s="1" t="s">
        <v>74</v>
      </c>
      <c r="B6" s="1" t="s">
        <v>67</v>
      </c>
      <c r="C6" s="1" t="s">
        <v>223</v>
      </c>
      <c r="D6" s="1">
        <v>5</v>
      </c>
      <c r="E6" s="1">
        <v>5</v>
      </c>
      <c r="F6" s="1">
        <v>37</v>
      </c>
      <c r="G6" s="1">
        <v>3</v>
      </c>
      <c r="H6" s="1">
        <v>9</v>
      </c>
      <c r="I6" s="1">
        <v>0</v>
      </c>
      <c r="J6" s="1">
        <v>1</v>
      </c>
      <c r="K6" s="1">
        <v>0</v>
      </c>
      <c r="L6" s="1">
        <v>895</v>
      </c>
      <c r="M6" s="1" t="s">
        <v>36</v>
      </c>
      <c r="N6" s="1" t="s">
        <v>37</v>
      </c>
      <c r="O6" s="1">
        <v>9</v>
      </c>
      <c r="P6" s="1">
        <v>935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P18"/>
  <sheetViews>
    <sheetView zoomScalePageLayoutView="0" workbookViewId="0" topLeftCell="E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Ronny</v>
      </c>
    </row>
    <row r="2" spans="1:11" ht="12.75">
      <c r="A2" s="4" t="s">
        <v>25</v>
      </c>
      <c r="B2" s="5" t="s">
        <v>225</v>
      </c>
      <c r="D2" s="4" t="s">
        <v>14</v>
      </c>
      <c r="E2" s="1">
        <v>6.5</v>
      </c>
      <c r="F2" s="4" t="s">
        <v>15</v>
      </c>
      <c r="G2" s="1">
        <v>10</v>
      </c>
      <c r="H2" s="4" t="s">
        <v>22</v>
      </c>
      <c r="I2" s="1">
        <v>1910</v>
      </c>
      <c r="J2" s="4" t="s">
        <v>16</v>
      </c>
      <c r="K2" s="1">
        <v>2150</v>
      </c>
    </row>
    <row r="3" spans="1:11" ht="12.75">
      <c r="A3" s="4" t="s">
        <v>26</v>
      </c>
      <c r="B3" s="5" t="s">
        <v>213</v>
      </c>
      <c r="D3" s="4" t="s">
        <v>14</v>
      </c>
      <c r="E3" s="1">
        <v>4</v>
      </c>
      <c r="F3" s="4" t="s">
        <v>15</v>
      </c>
      <c r="G3" s="1">
        <v>8</v>
      </c>
      <c r="H3" s="4" t="s">
        <v>22</v>
      </c>
      <c r="I3" s="1">
        <v>2150</v>
      </c>
      <c r="J3" s="4" t="s">
        <v>16</v>
      </c>
      <c r="K3" s="1">
        <v>1910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31</v>
      </c>
      <c r="B5" s="1" t="s">
        <v>32</v>
      </c>
      <c r="C5" s="1" t="s">
        <v>225</v>
      </c>
      <c r="D5" s="1">
        <v>6</v>
      </c>
      <c r="E5" s="1">
        <v>6.5</v>
      </c>
      <c r="F5" s="1">
        <v>66</v>
      </c>
      <c r="G5" s="1">
        <v>4</v>
      </c>
      <c r="H5" s="1">
        <v>23</v>
      </c>
      <c r="I5" s="1">
        <v>0</v>
      </c>
      <c r="J5" s="1">
        <v>1</v>
      </c>
      <c r="K5" s="1">
        <v>0</v>
      </c>
      <c r="L5" s="1">
        <v>1910</v>
      </c>
      <c r="M5" s="1" t="s">
        <v>54</v>
      </c>
      <c r="N5" s="1" t="s">
        <v>37</v>
      </c>
      <c r="O5" s="1">
        <v>10</v>
      </c>
      <c r="P5" s="1">
        <v>2150</v>
      </c>
    </row>
    <row r="6" spans="1:16" ht="12.75">
      <c r="A6" s="1" t="s">
        <v>28</v>
      </c>
      <c r="B6" s="1" t="s">
        <v>6</v>
      </c>
      <c r="C6" s="1" t="s">
        <v>213</v>
      </c>
      <c r="D6" s="1">
        <v>4</v>
      </c>
      <c r="E6" s="1">
        <v>4</v>
      </c>
      <c r="F6" s="1">
        <v>55</v>
      </c>
      <c r="G6" s="1">
        <v>8</v>
      </c>
      <c r="H6" s="1">
        <v>28</v>
      </c>
      <c r="I6" s="1">
        <v>0</v>
      </c>
      <c r="J6" s="1">
        <v>1</v>
      </c>
      <c r="K6" s="1">
        <v>0</v>
      </c>
      <c r="L6" s="1">
        <v>2150</v>
      </c>
      <c r="M6" s="1" t="s">
        <v>226</v>
      </c>
      <c r="N6" s="1" t="s">
        <v>37</v>
      </c>
      <c r="O6" s="1">
        <v>8</v>
      </c>
      <c r="P6" s="1">
        <v>1910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P18"/>
  <sheetViews>
    <sheetView zoomScalePageLayoutView="0" workbookViewId="0" topLeftCell="D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Parent</v>
      </c>
    </row>
    <row r="2" spans="1:11" ht="12.75">
      <c r="A2" s="4" t="s">
        <v>25</v>
      </c>
      <c r="B2" s="5" t="s">
        <v>227</v>
      </c>
      <c r="D2" s="4" t="s">
        <v>14</v>
      </c>
      <c r="E2" s="1">
        <v>15</v>
      </c>
      <c r="F2" s="4" t="s">
        <v>15</v>
      </c>
      <c r="G2" s="1">
        <v>27</v>
      </c>
      <c r="H2" s="4" t="s">
        <v>22</v>
      </c>
      <c r="I2" s="1">
        <v>3850</v>
      </c>
      <c r="J2" s="4" t="s">
        <v>16</v>
      </c>
      <c r="K2" s="1">
        <v>4060</v>
      </c>
    </row>
    <row r="3" spans="1:11" ht="12.75">
      <c r="A3" s="4" t="s">
        <v>26</v>
      </c>
      <c r="B3" s="5" t="s">
        <v>228</v>
      </c>
      <c r="D3" s="4" t="s">
        <v>14</v>
      </c>
      <c r="E3" s="1">
        <v>12.5</v>
      </c>
      <c r="F3" s="4" t="s">
        <v>15</v>
      </c>
      <c r="G3" s="1">
        <v>24</v>
      </c>
      <c r="H3" s="4" t="s">
        <v>22</v>
      </c>
      <c r="I3" s="1">
        <v>4060</v>
      </c>
      <c r="J3" s="4" t="s">
        <v>16</v>
      </c>
      <c r="K3" s="1">
        <v>3849.999755859375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76</v>
      </c>
      <c r="B5" s="1" t="s">
        <v>134</v>
      </c>
      <c r="C5" s="1" t="s">
        <v>228</v>
      </c>
      <c r="D5" s="1">
        <v>3</v>
      </c>
      <c r="E5" s="1">
        <v>3.5</v>
      </c>
      <c r="F5" s="1">
        <v>29</v>
      </c>
      <c r="G5" s="1">
        <v>2</v>
      </c>
      <c r="H5" s="1">
        <v>6</v>
      </c>
      <c r="I5" s="1">
        <v>0</v>
      </c>
      <c r="J5" s="1">
        <v>1</v>
      </c>
      <c r="K5" s="1">
        <v>0</v>
      </c>
      <c r="L5" s="1">
        <v>640</v>
      </c>
      <c r="M5" s="1" t="s">
        <v>112</v>
      </c>
      <c r="N5" s="1" t="s">
        <v>37</v>
      </c>
      <c r="O5" s="1">
        <v>7</v>
      </c>
      <c r="P5" s="1">
        <v>1122.9166666666667</v>
      </c>
    </row>
    <row r="6" spans="1:16" ht="12.75">
      <c r="A6" s="1" t="s">
        <v>74</v>
      </c>
      <c r="B6" s="1" t="s">
        <v>67</v>
      </c>
      <c r="C6" s="1" t="s">
        <v>228</v>
      </c>
      <c r="D6" s="1">
        <v>5</v>
      </c>
      <c r="E6" s="1">
        <v>5</v>
      </c>
      <c r="F6" s="1">
        <v>38</v>
      </c>
      <c r="G6" s="1">
        <v>5</v>
      </c>
      <c r="H6" s="1">
        <v>9</v>
      </c>
      <c r="I6" s="1">
        <v>0</v>
      </c>
      <c r="J6" s="1">
        <v>1</v>
      </c>
      <c r="K6" s="1">
        <v>0</v>
      </c>
      <c r="L6" s="1">
        <v>955</v>
      </c>
      <c r="M6" s="1" t="s">
        <v>69</v>
      </c>
      <c r="N6" s="1" t="s">
        <v>37</v>
      </c>
      <c r="O6" s="1">
        <v>9</v>
      </c>
      <c r="P6" s="1">
        <v>1443.75</v>
      </c>
    </row>
    <row r="7" spans="1:16" ht="12.75">
      <c r="A7" s="1" t="s">
        <v>29</v>
      </c>
      <c r="B7" s="1" t="s">
        <v>30</v>
      </c>
      <c r="C7" s="1" t="s">
        <v>228</v>
      </c>
      <c r="D7" s="1">
        <v>4</v>
      </c>
      <c r="E7" s="1">
        <v>4</v>
      </c>
      <c r="F7" s="1">
        <v>14</v>
      </c>
      <c r="G7" s="1">
        <v>5</v>
      </c>
      <c r="H7" s="1">
        <v>28</v>
      </c>
      <c r="I7" s="1">
        <v>1</v>
      </c>
      <c r="J7" s="1">
        <v>1</v>
      </c>
      <c r="K7" s="1">
        <v>0</v>
      </c>
      <c r="L7" s="1">
        <v>2465</v>
      </c>
      <c r="M7" s="1" t="s">
        <v>47</v>
      </c>
      <c r="N7" s="1" t="s">
        <v>37</v>
      </c>
      <c r="O7" s="1">
        <v>8</v>
      </c>
      <c r="P7" s="1">
        <v>1283.3333333333333</v>
      </c>
    </row>
    <row r="8" spans="1:16" ht="12.75">
      <c r="A8" s="1" t="s">
        <v>75</v>
      </c>
      <c r="B8" s="1" t="s">
        <v>70</v>
      </c>
      <c r="C8" s="1" t="s">
        <v>227</v>
      </c>
      <c r="D8" s="1">
        <v>5</v>
      </c>
      <c r="E8" s="1">
        <v>5</v>
      </c>
      <c r="F8" s="1">
        <v>37</v>
      </c>
      <c r="G8" s="1">
        <v>8</v>
      </c>
      <c r="H8" s="1">
        <v>16</v>
      </c>
      <c r="I8" s="1">
        <v>0</v>
      </c>
      <c r="J8" s="1">
        <v>1</v>
      </c>
      <c r="K8" s="1">
        <v>0</v>
      </c>
      <c r="L8" s="1">
        <v>1370</v>
      </c>
      <c r="M8" s="1" t="s">
        <v>89</v>
      </c>
      <c r="N8" s="1" t="s">
        <v>37</v>
      </c>
      <c r="O8" s="1">
        <v>9</v>
      </c>
      <c r="P8" s="1">
        <v>1353.3333333333333</v>
      </c>
    </row>
    <row r="9" spans="1:16" ht="12.75">
      <c r="A9" s="1" t="s">
        <v>41</v>
      </c>
      <c r="B9" s="1" t="s">
        <v>51</v>
      </c>
      <c r="C9" s="1" t="s">
        <v>227</v>
      </c>
      <c r="D9" s="1">
        <v>4</v>
      </c>
      <c r="E9" s="1">
        <v>4</v>
      </c>
      <c r="F9" s="1">
        <v>18</v>
      </c>
      <c r="G9" s="1">
        <v>4</v>
      </c>
      <c r="H9" s="1">
        <v>31</v>
      </c>
      <c r="I9" s="1">
        <v>0</v>
      </c>
      <c r="J9" s="1">
        <v>1</v>
      </c>
      <c r="K9" s="1">
        <v>0</v>
      </c>
      <c r="L9" s="1">
        <v>1830</v>
      </c>
      <c r="M9" s="1" t="s">
        <v>48</v>
      </c>
      <c r="N9" s="1" t="s">
        <v>37</v>
      </c>
      <c r="O9" s="1">
        <v>8</v>
      </c>
      <c r="P9" s="1">
        <v>1202.9629629629628</v>
      </c>
    </row>
    <row r="10" spans="1:16" ht="12.75">
      <c r="A10" s="1" t="s">
        <v>132</v>
      </c>
      <c r="B10" s="1" t="s">
        <v>133</v>
      </c>
      <c r="C10" s="1" t="s">
        <v>227</v>
      </c>
      <c r="D10" s="1">
        <v>6</v>
      </c>
      <c r="E10" s="1">
        <v>6</v>
      </c>
      <c r="F10" s="1">
        <v>20</v>
      </c>
      <c r="G10" s="1">
        <v>6</v>
      </c>
      <c r="H10" s="1">
        <v>6</v>
      </c>
      <c r="I10" s="1">
        <v>0</v>
      </c>
      <c r="J10" s="1">
        <v>1</v>
      </c>
      <c r="K10" s="1">
        <v>0</v>
      </c>
      <c r="L10" s="1">
        <v>650</v>
      </c>
      <c r="M10" s="1" t="s">
        <v>71</v>
      </c>
      <c r="N10" s="1" t="s">
        <v>37</v>
      </c>
      <c r="O10" s="1">
        <v>10</v>
      </c>
      <c r="P10" s="1">
        <v>1503.7037037037037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P3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83</v>
      </c>
      <c r="F2" s="4" t="s">
        <v>15</v>
      </c>
      <c r="G2" s="1">
        <v>152</v>
      </c>
      <c r="H2" s="4" t="s">
        <v>22</v>
      </c>
      <c r="I2" s="1">
        <v>16330</v>
      </c>
      <c r="J2" s="4" t="s">
        <v>16</v>
      </c>
      <c r="K2" s="1">
        <v>28105</v>
      </c>
    </row>
    <row r="3" spans="1:11" ht="12.75">
      <c r="A3" s="4" t="s">
        <v>26</v>
      </c>
      <c r="B3" s="5" t="s">
        <v>50</v>
      </c>
      <c r="D3" s="4" t="s">
        <v>14</v>
      </c>
      <c r="E3" s="1">
        <v>79</v>
      </c>
      <c r="F3" s="4" t="s">
        <v>15</v>
      </c>
      <c r="G3" s="1">
        <v>134.5</v>
      </c>
      <c r="H3" s="4" t="s">
        <v>22</v>
      </c>
      <c r="I3" s="1">
        <v>28705</v>
      </c>
      <c r="J3" s="4" t="s">
        <v>16</v>
      </c>
      <c r="K3" s="1">
        <v>16230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75</v>
      </c>
      <c r="B5" s="1" t="s">
        <v>70</v>
      </c>
      <c r="C5" s="1" t="s">
        <v>50</v>
      </c>
      <c r="D5" s="1">
        <v>5</v>
      </c>
      <c r="E5" s="1">
        <v>5</v>
      </c>
      <c r="F5" s="1">
        <v>68</v>
      </c>
      <c r="G5" s="1">
        <v>12</v>
      </c>
      <c r="H5" s="1">
        <v>20</v>
      </c>
      <c r="I5" s="1">
        <v>0</v>
      </c>
      <c r="J5" s="1">
        <v>1</v>
      </c>
      <c r="K5" s="1">
        <v>0</v>
      </c>
      <c r="L5" s="1">
        <v>1980</v>
      </c>
      <c r="M5" s="1" t="s">
        <v>86</v>
      </c>
      <c r="N5" s="1" t="s">
        <v>37</v>
      </c>
      <c r="O5" s="1">
        <v>9</v>
      </c>
      <c r="P5" s="1">
        <v>1092.71375464684</v>
      </c>
    </row>
    <row r="6" spans="1:16" ht="12.75">
      <c r="A6" s="1" t="s">
        <v>61</v>
      </c>
      <c r="B6" s="1" t="s">
        <v>87</v>
      </c>
      <c r="C6" s="1" t="s">
        <v>49</v>
      </c>
      <c r="D6" s="1">
        <v>6</v>
      </c>
      <c r="E6" s="1">
        <v>6</v>
      </c>
      <c r="F6" s="1">
        <v>53</v>
      </c>
      <c r="G6" s="1">
        <v>6</v>
      </c>
      <c r="H6" s="1">
        <v>12</v>
      </c>
      <c r="I6" s="1">
        <v>0</v>
      </c>
      <c r="J6" s="1">
        <v>1</v>
      </c>
      <c r="K6" s="1">
        <v>0</v>
      </c>
      <c r="L6" s="1">
        <v>1280</v>
      </c>
      <c r="M6" s="1" t="s">
        <v>88</v>
      </c>
      <c r="N6" s="1" t="s">
        <v>37</v>
      </c>
      <c r="O6" s="1">
        <v>10</v>
      </c>
      <c r="P6" s="1">
        <v>1888.4868421052631</v>
      </c>
    </row>
    <row r="7" spans="1:16" ht="12.75">
      <c r="A7" s="1" t="s">
        <v>41</v>
      </c>
      <c r="B7" s="1" t="s">
        <v>51</v>
      </c>
      <c r="C7" s="1" t="s">
        <v>49</v>
      </c>
      <c r="D7" s="1">
        <v>4</v>
      </c>
      <c r="E7" s="1">
        <v>4</v>
      </c>
      <c r="F7" s="1">
        <v>8</v>
      </c>
      <c r="G7" s="1">
        <v>2</v>
      </c>
      <c r="H7" s="1">
        <v>4</v>
      </c>
      <c r="I7" s="1">
        <v>1</v>
      </c>
      <c r="J7" s="1">
        <v>1</v>
      </c>
      <c r="K7" s="1">
        <v>0</v>
      </c>
      <c r="L7" s="1">
        <v>1130</v>
      </c>
      <c r="M7" s="1" t="s">
        <v>89</v>
      </c>
      <c r="N7" s="1" t="s">
        <v>37</v>
      </c>
      <c r="O7" s="1">
        <v>8</v>
      </c>
      <c r="P7" s="1">
        <v>1510.7894736842104</v>
      </c>
    </row>
    <row r="8" spans="1:16" ht="12.75">
      <c r="A8" s="1" t="s">
        <v>90</v>
      </c>
      <c r="B8" s="1" t="s">
        <v>32</v>
      </c>
      <c r="C8" s="1" t="s">
        <v>49</v>
      </c>
      <c r="D8" s="1">
        <v>6</v>
      </c>
      <c r="E8" s="1">
        <v>6.5</v>
      </c>
      <c r="F8" s="1">
        <v>41</v>
      </c>
      <c r="G8" s="1">
        <v>8</v>
      </c>
      <c r="H8" s="1">
        <v>10</v>
      </c>
      <c r="I8" s="1">
        <v>0</v>
      </c>
      <c r="J8" s="1">
        <v>1</v>
      </c>
      <c r="K8" s="1">
        <v>0</v>
      </c>
      <c r="L8" s="1">
        <v>1110</v>
      </c>
      <c r="M8" s="1" t="s">
        <v>91</v>
      </c>
      <c r="N8" s="1" t="s">
        <v>37</v>
      </c>
      <c r="O8" s="1">
        <v>10</v>
      </c>
      <c r="P8" s="1">
        <v>1888.4868421052631</v>
      </c>
    </row>
    <row r="9" spans="1:16" ht="12.75">
      <c r="A9" s="1" t="s">
        <v>92</v>
      </c>
      <c r="B9" s="1" t="s">
        <v>72</v>
      </c>
      <c r="C9" s="1" t="s">
        <v>50</v>
      </c>
      <c r="D9" s="1">
        <v>6</v>
      </c>
      <c r="E9" s="1">
        <v>6</v>
      </c>
      <c r="F9" s="1">
        <v>109</v>
      </c>
      <c r="G9" s="1">
        <v>13</v>
      </c>
      <c r="H9" s="1">
        <v>38</v>
      </c>
      <c r="I9" s="1">
        <v>1</v>
      </c>
      <c r="J9" s="1">
        <v>1</v>
      </c>
      <c r="K9" s="1">
        <v>0</v>
      </c>
      <c r="L9" s="1">
        <v>4315</v>
      </c>
      <c r="M9" s="1" t="s">
        <v>38</v>
      </c>
      <c r="N9" s="1" t="s">
        <v>37</v>
      </c>
      <c r="O9" s="1">
        <v>10</v>
      </c>
      <c r="P9" s="1">
        <v>1214.1263940520446</v>
      </c>
    </row>
    <row r="10" spans="1:16" ht="12.75">
      <c r="A10" s="1" t="s">
        <v>81</v>
      </c>
      <c r="B10" s="1" t="s">
        <v>93</v>
      </c>
      <c r="C10" s="1" t="s">
        <v>49</v>
      </c>
      <c r="D10" s="1">
        <v>3</v>
      </c>
      <c r="E10" s="1">
        <v>3.5</v>
      </c>
      <c r="F10" s="1">
        <v>12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120</v>
      </c>
      <c r="M10" s="1" t="s">
        <v>94</v>
      </c>
      <c r="N10" s="1" t="s">
        <v>37</v>
      </c>
      <c r="O10" s="1">
        <v>7</v>
      </c>
      <c r="P10" s="1">
        <v>1321.9407894736842</v>
      </c>
    </row>
    <row r="11" spans="1:16" ht="12.75">
      <c r="A11" s="1" t="s">
        <v>95</v>
      </c>
      <c r="B11" s="1" t="s">
        <v>96</v>
      </c>
      <c r="C11" s="1" t="s">
        <v>49</v>
      </c>
      <c r="D11" s="1">
        <v>4</v>
      </c>
      <c r="E11" s="1">
        <v>4</v>
      </c>
      <c r="F11" s="1">
        <v>18</v>
      </c>
      <c r="G11" s="1">
        <v>1</v>
      </c>
      <c r="H11" s="1">
        <v>5</v>
      </c>
      <c r="I11" s="1">
        <v>0</v>
      </c>
      <c r="J11" s="1">
        <v>1</v>
      </c>
      <c r="K11" s="1">
        <v>0</v>
      </c>
      <c r="L11" s="1">
        <v>455</v>
      </c>
      <c r="M11" s="1" t="s">
        <v>97</v>
      </c>
      <c r="N11" s="1" t="s">
        <v>37</v>
      </c>
      <c r="O11" s="1">
        <v>8</v>
      </c>
      <c r="P11" s="1">
        <v>1510.7894736842104</v>
      </c>
    </row>
    <row r="12" spans="1:16" ht="12.75">
      <c r="A12" s="1" t="s">
        <v>98</v>
      </c>
      <c r="B12" s="1" t="s">
        <v>84</v>
      </c>
      <c r="C12" s="1" t="s">
        <v>50</v>
      </c>
      <c r="D12" s="1">
        <v>5</v>
      </c>
      <c r="E12" s="1">
        <v>5</v>
      </c>
      <c r="F12" s="1">
        <v>22</v>
      </c>
      <c r="G12" s="1">
        <v>12</v>
      </c>
      <c r="H12" s="1">
        <v>22</v>
      </c>
      <c r="I12" s="1">
        <v>0</v>
      </c>
      <c r="J12" s="1">
        <v>1</v>
      </c>
      <c r="K12" s="1">
        <v>0</v>
      </c>
      <c r="L12" s="1">
        <v>1620</v>
      </c>
      <c r="M12" s="1" t="s">
        <v>99</v>
      </c>
      <c r="N12" s="1" t="s">
        <v>37</v>
      </c>
      <c r="O12" s="1">
        <v>9</v>
      </c>
      <c r="P12" s="1">
        <v>1092.71375464684</v>
      </c>
    </row>
    <row r="13" spans="1:16" ht="12.75">
      <c r="A13" s="1" t="s">
        <v>27</v>
      </c>
      <c r="B13" s="1" t="s">
        <v>5</v>
      </c>
      <c r="C13" s="1" t="s">
        <v>49</v>
      </c>
      <c r="D13" s="1">
        <v>6</v>
      </c>
      <c r="E13" s="1">
        <v>6.5</v>
      </c>
      <c r="F13" s="1">
        <v>31</v>
      </c>
      <c r="G13" s="1">
        <v>6</v>
      </c>
      <c r="H13" s="1">
        <v>12</v>
      </c>
      <c r="I13" s="1">
        <v>0</v>
      </c>
      <c r="J13" s="1">
        <v>1</v>
      </c>
      <c r="K13" s="1">
        <v>0</v>
      </c>
      <c r="L13" s="1">
        <v>1060</v>
      </c>
      <c r="M13" s="1" t="s">
        <v>100</v>
      </c>
      <c r="N13" s="1" t="s">
        <v>37</v>
      </c>
      <c r="O13" s="1">
        <v>10</v>
      </c>
      <c r="P13" s="1">
        <v>1888.4868421052631</v>
      </c>
    </row>
    <row r="14" spans="1:16" ht="12.75">
      <c r="A14" s="1" t="s">
        <v>45</v>
      </c>
      <c r="B14" s="1" t="s">
        <v>46</v>
      </c>
      <c r="C14" s="1" t="s">
        <v>50</v>
      </c>
      <c r="D14" s="1">
        <v>5</v>
      </c>
      <c r="E14" s="1">
        <v>5.5</v>
      </c>
      <c r="F14" s="1">
        <v>95</v>
      </c>
      <c r="G14" s="1">
        <v>17</v>
      </c>
      <c r="H14" s="1">
        <v>36</v>
      </c>
      <c r="I14" s="1">
        <v>1</v>
      </c>
      <c r="J14" s="1">
        <v>1</v>
      </c>
      <c r="K14" s="1">
        <v>0</v>
      </c>
      <c r="L14" s="1">
        <v>4075</v>
      </c>
      <c r="M14" s="1" t="s">
        <v>101</v>
      </c>
      <c r="N14" s="1" t="s">
        <v>37</v>
      </c>
      <c r="O14" s="1">
        <v>9</v>
      </c>
      <c r="P14" s="1">
        <v>1092.71375464684</v>
      </c>
    </row>
    <row r="15" spans="1:16" ht="12.75">
      <c r="A15" s="1" t="s">
        <v>28</v>
      </c>
      <c r="B15" s="1" t="s">
        <v>6</v>
      </c>
      <c r="C15" s="1" t="s">
        <v>49</v>
      </c>
      <c r="D15" s="1">
        <v>4</v>
      </c>
      <c r="E15" s="1">
        <v>4</v>
      </c>
      <c r="F15" s="1">
        <v>33</v>
      </c>
      <c r="G15" s="1">
        <v>6</v>
      </c>
      <c r="H15" s="1">
        <v>32</v>
      </c>
      <c r="I15" s="1">
        <v>0</v>
      </c>
      <c r="J15" s="1">
        <v>1</v>
      </c>
      <c r="K15" s="1">
        <v>0</v>
      </c>
      <c r="L15" s="1">
        <v>2080</v>
      </c>
      <c r="M15" s="1" t="s">
        <v>102</v>
      </c>
      <c r="N15" s="1" t="s">
        <v>37</v>
      </c>
      <c r="O15" s="1">
        <v>8</v>
      </c>
      <c r="P15" s="1">
        <v>1510.7894736842104</v>
      </c>
    </row>
    <row r="16" spans="1:16" ht="12.75">
      <c r="A16" s="1" t="s">
        <v>44</v>
      </c>
      <c r="B16" s="1" t="s">
        <v>33</v>
      </c>
      <c r="C16" s="1" t="s">
        <v>49</v>
      </c>
      <c r="D16" s="1">
        <v>4</v>
      </c>
      <c r="E16" s="1">
        <v>4</v>
      </c>
      <c r="F16" s="1">
        <v>26</v>
      </c>
      <c r="G16" s="1">
        <v>3</v>
      </c>
      <c r="H16" s="1">
        <v>3</v>
      </c>
      <c r="I16" s="1">
        <v>0</v>
      </c>
      <c r="J16" s="1">
        <v>1</v>
      </c>
      <c r="K16" s="1">
        <v>0</v>
      </c>
      <c r="L16" s="1">
        <v>485</v>
      </c>
      <c r="M16" s="1" t="s">
        <v>102</v>
      </c>
      <c r="N16" s="1" t="s">
        <v>37</v>
      </c>
      <c r="O16" s="1">
        <v>8</v>
      </c>
      <c r="P16" s="1">
        <v>1510.7894736842104</v>
      </c>
    </row>
    <row r="17" spans="1:16" ht="12.75">
      <c r="A17" s="1" t="s">
        <v>64</v>
      </c>
      <c r="B17" s="1" t="s">
        <v>103</v>
      </c>
      <c r="C17" s="1" t="s">
        <v>50</v>
      </c>
      <c r="D17" s="1">
        <v>5</v>
      </c>
      <c r="E17" s="1">
        <v>5.5</v>
      </c>
      <c r="F17" s="1">
        <v>41</v>
      </c>
      <c r="G17" s="1">
        <v>9</v>
      </c>
      <c r="H17" s="1">
        <v>28</v>
      </c>
      <c r="I17" s="1">
        <v>0</v>
      </c>
      <c r="J17" s="1">
        <v>1</v>
      </c>
      <c r="K17" s="1">
        <v>0</v>
      </c>
      <c r="L17" s="1">
        <v>2035</v>
      </c>
      <c r="M17" s="1" t="s">
        <v>104</v>
      </c>
      <c r="N17" s="1" t="s">
        <v>37</v>
      </c>
      <c r="O17" s="1">
        <v>9</v>
      </c>
      <c r="P17" s="1">
        <v>1092.71375464684</v>
      </c>
    </row>
    <row r="18" spans="1:16" ht="12.75">
      <c r="A18" s="1" t="s">
        <v>29</v>
      </c>
      <c r="B18" s="1" t="s">
        <v>30</v>
      </c>
      <c r="C18" s="2" t="s">
        <v>49</v>
      </c>
      <c r="D18" s="1">
        <v>4</v>
      </c>
      <c r="E18" s="1">
        <v>4</v>
      </c>
      <c r="F18" s="1">
        <v>17</v>
      </c>
      <c r="G18" s="1">
        <v>5</v>
      </c>
      <c r="H18" s="1">
        <v>9</v>
      </c>
      <c r="I18" s="1">
        <v>0</v>
      </c>
      <c r="J18" s="1">
        <v>1</v>
      </c>
      <c r="K18" s="1">
        <v>0</v>
      </c>
      <c r="L18" s="1">
        <v>745</v>
      </c>
      <c r="M18" s="1" t="s">
        <v>105</v>
      </c>
      <c r="N18" s="1" t="s">
        <v>37</v>
      </c>
      <c r="O18" s="1">
        <v>8</v>
      </c>
      <c r="P18" s="1">
        <v>1510.7894736842104</v>
      </c>
    </row>
    <row r="19" spans="1:16" ht="12.75">
      <c r="A19" s="1" t="s">
        <v>106</v>
      </c>
      <c r="B19" s="1" t="s">
        <v>107</v>
      </c>
      <c r="C19" s="1" t="s">
        <v>50</v>
      </c>
      <c r="D19" s="1">
        <v>3</v>
      </c>
      <c r="E19" s="1">
        <v>3.5</v>
      </c>
      <c r="F19" s="1">
        <v>40</v>
      </c>
      <c r="G19" s="1">
        <v>7</v>
      </c>
      <c r="H19" s="1">
        <v>16</v>
      </c>
      <c r="I19" s="1">
        <v>0</v>
      </c>
      <c r="J19" s="1">
        <v>1</v>
      </c>
      <c r="K19" s="1">
        <v>0</v>
      </c>
      <c r="L19" s="1">
        <v>1375</v>
      </c>
      <c r="M19" s="1" t="s">
        <v>108</v>
      </c>
      <c r="N19" s="1" t="s">
        <v>37</v>
      </c>
      <c r="O19" s="1">
        <v>7</v>
      </c>
      <c r="P19" s="1">
        <v>849.8884758364312</v>
      </c>
    </row>
    <row r="20" spans="1:16" ht="12.75">
      <c r="A20" s="1" t="s">
        <v>109</v>
      </c>
      <c r="B20" s="1" t="s">
        <v>110</v>
      </c>
      <c r="C20" s="1" t="s">
        <v>50</v>
      </c>
      <c r="D20" s="1">
        <v>6</v>
      </c>
      <c r="E20" s="1">
        <v>6</v>
      </c>
      <c r="F20" s="1">
        <v>23</v>
      </c>
      <c r="G20" s="1">
        <v>5</v>
      </c>
      <c r="H20" s="1">
        <v>12</v>
      </c>
      <c r="I20" s="1">
        <v>0</v>
      </c>
      <c r="J20" s="1">
        <v>1</v>
      </c>
      <c r="K20" s="1">
        <v>0</v>
      </c>
      <c r="L20" s="1">
        <v>955</v>
      </c>
      <c r="M20" s="1" t="s">
        <v>36</v>
      </c>
      <c r="N20" s="1" t="s">
        <v>37</v>
      </c>
      <c r="O20" s="1">
        <v>10</v>
      </c>
      <c r="P20" s="1">
        <v>1214.1263940520446</v>
      </c>
    </row>
    <row r="21" spans="1:16" ht="12.75">
      <c r="A21" s="1" t="s">
        <v>111</v>
      </c>
      <c r="B21" s="1" t="s">
        <v>33</v>
      </c>
      <c r="C21" s="1" t="s">
        <v>49</v>
      </c>
      <c r="D21" s="1">
        <v>4</v>
      </c>
      <c r="E21" s="1">
        <v>4</v>
      </c>
      <c r="F21" s="1">
        <v>28</v>
      </c>
      <c r="G21" s="1">
        <v>3</v>
      </c>
      <c r="H21" s="1">
        <v>10</v>
      </c>
      <c r="I21" s="1">
        <v>0</v>
      </c>
      <c r="J21" s="1">
        <v>1</v>
      </c>
      <c r="K21" s="1">
        <v>400</v>
      </c>
      <c r="L21" s="1">
        <v>855</v>
      </c>
      <c r="M21" s="1" t="s">
        <v>112</v>
      </c>
      <c r="N21" s="1" t="s">
        <v>113</v>
      </c>
      <c r="O21" s="1">
        <v>8</v>
      </c>
      <c r="P21" s="1">
        <v>1110.7894736842104</v>
      </c>
    </row>
    <row r="22" spans="1:16" ht="12.75">
      <c r="A22" s="1" t="s">
        <v>114</v>
      </c>
      <c r="B22" s="1" t="s">
        <v>60</v>
      </c>
      <c r="C22" s="1" t="s">
        <v>50</v>
      </c>
      <c r="D22" s="1">
        <v>4</v>
      </c>
      <c r="E22" s="1">
        <v>4</v>
      </c>
      <c r="F22" s="1">
        <v>40</v>
      </c>
      <c r="G22" s="1">
        <v>3</v>
      </c>
      <c r="H22" s="1">
        <v>7</v>
      </c>
      <c r="I22" s="1">
        <v>0</v>
      </c>
      <c r="J22" s="1">
        <v>1</v>
      </c>
      <c r="K22" s="1">
        <v>100</v>
      </c>
      <c r="L22" s="1">
        <v>825</v>
      </c>
      <c r="M22" s="1" t="s">
        <v>108</v>
      </c>
      <c r="N22" s="1" t="s">
        <v>115</v>
      </c>
      <c r="O22" s="1">
        <v>8</v>
      </c>
      <c r="P22" s="1">
        <v>871.3011152416357</v>
      </c>
    </row>
    <row r="23" spans="1:16" ht="12.75">
      <c r="A23" s="1" t="s">
        <v>116</v>
      </c>
      <c r="B23" s="1" t="s">
        <v>117</v>
      </c>
      <c r="C23" s="1" t="s">
        <v>50</v>
      </c>
      <c r="D23" s="1">
        <v>5</v>
      </c>
      <c r="E23" s="1">
        <v>5.5</v>
      </c>
      <c r="F23" s="1">
        <v>24</v>
      </c>
      <c r="G23" s="1">
        <v>1</v>
      </c>
      <c r="H23" s="1">
        <v>16</v>
      </c>
      <c r="I23" s="1">
        <v>1</v>
      </c>
      <c r="J23" s="1">
        <v>1</v>
      </c>
      <c r="K23" s="1">
        <v>0</v>
      </c>
      <c r="L23" s="1">
        <v>1965</v>
      </c>
      <c r="M23" s="1" t="s">
        <v>118</v>
      </c>
      <c r="N23" s="1" t="s">
        <v>37</v>
      </c>
      <c r="O23" s="1">
        <v>9</v>
      </c>
      <c r="P23" s="1">
        <v>1092.71375464684</v>
      </c>
    </row>
    <row r="24" spans="1:16" ht="12.75">
      <c r="A24" s="1" t="s">
        <v>119</v>
      </c>
      <c r="B24" s="1" t="s">
        <v>120</v>
      </c>
      <c r="C24" s="1" t="s">
        <v>50</v>
      </c>
      <c r="D24" s="1">
        <v>2</v>
      </c>
      <c r="E24" s="1">
        <v>2.5</v>
      </c>
      <c r="F24" s="1">
        <v>0</v>
      </c>
      <c r="G24" s="1">
        <v>1</v>
      </c>
      <c r="H24" s="1">
        <v>1</v>
      </c>
      <c r="I24" s="1">
        <v>0</v>
      </c>
      <c r="J24" s="1">
        <v>1</v>
      </c>
      <c r="K24" s="1">
        <v>0</v>
      </c>
      <c r="L24" s="1">
        <v>75</v>
      </c>
      <c r="M24" s="1" t="s">
        <v>121</v>
      </c>
      <c r="N24" s="1" t="s">
        <v>37</v>
      </c>
      <c r="O24" s="1">
        <v>6</v>
      </c>
      <c r="P24" s="1">
        <v>728.4758364312268</v>
      </c>
    </row>
    <row r="25" spans="1:16" ht="12.75">
      <c r="A25" s="1" t="s">
        <v>57</v>
      </c>
      <c r="B25" s="1" t="s">
        <v>42</v>
      </c>
      <c r="C25" s="1" t="s">
        <v>49</v>
      </c>
      <c r="D25" s="1">
        <v>5</v>
      </c>
      <c r="E25" s="1">
        <v>5.5</v>
      </c>
      <c r="F25" s="1">
        <v>1</v>
      </c>
      <c r="G25" s="1">
        <v>0</v>
      </c>
      <c r="H25" s="1">
        <v>6</v>
      </c>
      <c r="I25" s="1">
        <v>0</v>
      </c>
      <c r="J25" s="1">
        <v>1</v>
      </c>
      <c r="K25" s="1">
        <v>0</v>
      </c>
      <c r="L25" s="1">
        <v>310</v>
      </c>
      <c r="M25" s="1" t="s">
        <v>122</v>
      </c>
      <c r="N25" s="1" t="s">
        <v>37</v>
      </c>
      <c r="O25" s="1">
        <v>9</v>
      </c>
      <c r="P25" s="1">
        <v>1699.6381578947367</v>
      </c>
    </row>
    <row r="26" spans="1:16" ht="12.75">
      <c r="A26" s="1" t="s">
        <v>34</v>
      </c>
      <c r="B26" s="1" t="s">
        <v>35</v>
      </c>
      <c r="C26" s="1" t="s">
        <v>49</v>
      </c>
      <c r="D26" s="1">
        <v>4</v>
      </c>
      <c r="E26" s="1">
        <v>4.5</v>
      </c>
      <c r="F26" s="1">
        <v>13</v>
      </c>
      <c r="G26" s="1">
        <v>0</v>
      </c>
      <c r="H26" s="1">
        <v>17</v>
      </c>
      <c r="I26" s="1">
        <v>0</v>
      </c>
      <c r="J26" s="1">
        <v>1</v>
      </c>
      <c r="K26" s="1">
        <v>0</v>
      </c>
      <c r="L26" s="1">
        <v>980</v>
      </c>
      <c r="M26" s="1" t="s">
        <v>123</v>
      </c>
      <c r="N26" s="1" t="s">
        <v>37</v>
      </c>
      <c r="O26" s="1">
        <v>8</v>
      </c>
      <c r="P26" s="1">
        <v>1510.7894736842104</v>
      </c>
    </row>
    <row r="27" spans="1:16" ht="12.75">
      <c r="A27" s="1" t="s">
        <v>65</v>
      </c>
      <c r="B27" s="1" t="s">
        <v>153</v>
      </c>
      <c r="C27" s="1" t="s">
        <v>49</v>
      </c>
      <c r="D27" s="1">
        <v>4</v>
      </c>
      <c r="E27" s="1">
        <v>4</v>
      </c>
      <c r="F27" s="1">
        <v>2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20</v>
      </c>
      <c r="M27" s="1" t="s">
        <v>124</v>
      </c>
      <c r="N27" s="1" t="s">
        <v>37</v>
      </c>
      <c r="O27" s="1">
        <v>8</v>
      </c>
      <c r="P27" s="1">
        <v>1510.7894736842104</v>
      </c>
    </row>
    <row r="28" spans="1:16" ht="12.75">
      <c r="A28" s="1" t="s">
        <v>63</v>
      </c>
      <c r="B28" s="1" t="s">
        <v>125</v>
      </c>
      <c r="C28" s="1" t="s">
        <v>49</v>
      </c>
      <c r="D28" s="1">
        <v>3</v>
      </c>
      <c r="E28" s="1">
        <v>3</v>
      </c>
      <c r="F28" s="1">
        <v>120</v>
      </c>
      <c r="G28" s="1">
        <v>0</v>
      </c>
      <c r="H28" s="1">
        <v>1</v>
      </c>
      <c r="I28" s="1">
        <v>0</v>
      </c>
      <c r="J28" s="1">
        <v>1</v>
      </c>
      <c r="K28" s="1">
        <v>0</v>
      </c>
      <c r="L28" s="1">
        <v>1250</v>
      </c>
      <c r="M28" s="1" t="s">
        <v>122</v>
      </c>
      <c r="N28" s="1" t="s">
        <v>37</v>
      </c>
      <c r="O28" s="1">
        <v>7</v>
      </c>
      <c r="P28" s="1">
        <v>1321.9407894736842</v>
      </c>
    </row>
    <row r="29" spans="1:16" ht="12.75">
      <c r="A29" s="1" t="s">
        <v>126</v>
      </c>
      <c r="B29" s="1" t="s">
        <v>103</v>
      </c>
      <c r="C29" s="1" t="s">
        <v>50</v>
      </c>
      <c r="D29" s="1">
        <v>5</v>
      </c>
      <c r="E29" s="1">
        <v>5.5</v>
      </c>
      <c r="F29" s="1">
        <v>22</v>
      </c>
      <c r="G29" s="1">
        <v>4</v>
      </c>
      <c r="H29" s="1">
        <v>7</v>
      </c>
      <c r="I29" s="1">
        <v>0</v>
      </c>
      <c r="J29" s="1">
        <v>1</v>
      </c>
      <c r="K29" s="1">
        <v>0</v>
      </c>
      <c r="L29" s="1">
        <v>670</v>
      </c>
      <c r="M29" s="1" t="s">
        <v>104</v>
      </c>
      <c r="N29" s="1" t="s">
        <v>37</v>
      </c>
      <c r="O29" s="1">
        <v>9</v>
      </c>
      <c r="P29" s="1">
        <v>1092.71375464684</v>
      </c>
    </row>
    <row r="30" spans="1:16" ht="12.75">
      <c r="A30" s="1" t="s">
        <v>59</v>
      </c>
      <c r="B30" s="1" t="s">
        <v>82</v>
      </c>
      <c r="C30" s="1" t="s">
        <v>50</v>
      </c>
      <c r="D30" s="1">
        <v>5</v>
      </c>
      <c r="E30" s="1">
        <v>5.5</v>
      </c>
      <c r="F30" s="1">
        <v>12</v>
      </c>
      <c r="G30" s="1">
        <v>0</v>
      </c>
      <c r="H30" s="1">
        <v>7</v>
      </c>
      <c r="I30" s="1">
        <v>0</v>
      </c>
      <c r="J30" s="1">
        <v>1</v>
      </c>
      <c r="K30" s="1">
        <v>0</v>
      </c>
      <c r="L30" s="1">
        <v>470</v>
      </c>
      <c r="M30" s="1" t="s">
        <v>127</v>
      </c>
      <c r="N30" s="1" t="s">
        <v>37</v>
      </c>
      <c r="O30" s="1">
        <v>9</v>
      </c>
      <c r="P30" s="1">
        <v>1092.71375464684</v>
      </c>
    </row>
    <row r="31" spans="1:16" ht="12.75">
      <c r="A31" s="1" t="s">
        <v>58</v>
      </c>
      <c r="B31" s="1" t="s">
        <v>128</v>
      </c>
      <c r="C31" s="1" t="s">
        <v>49</v>
      </c>
      <c r="D31" s="1">
        <v>5</v>
      </c>
      <c r="E31" s="1">
        <v>5</v>
      </c>
      <c r="F31" s="1">
        <v>21</v>
      </c>
      <c r="G31" s="1">
        <v>1</v>
      </c>
      <c r="H31" s="1">
        <v>6</v>
      </c>
      <c r="I31" s="1">
        <v>0</v>
      </c>
      <c r="J31" s="1">
        <v>1</v>
      </c>
      <c r="K31" s="1">
        <v>200</v>
      </c>
      <c r="L31" s="1">
        <v>535</v>
      </c>
      <c r="M31" s="1" t="s">
        <v>129</v>
      </c>
      <c r="N31" s="1" t="s">
        <v>43</v>
      </c>
      <c r="O31" s="1">
        <v>9</v>
      </c>
      <c r="P31" s="1">
        <v>1499.6381578947367</v>
      </c>
    </row>
    <row r="32" spans="1:16" ht="12.75">
      <c r="A32" s="1" t="s">
        <v>83</v>
      </c>
      <c r="B32" s="1" t="s">
        <v>84</v>
      </c>
      <c r="C32" s="1" t="s">
        <v>50</v>
      </c>
      <c r="D32" s="1">
        <v>5</v>
      </c>
      <c r="E32" s="1">
        <v>5</v>
      </c>
      <c r="F32" s="1">
        <v>28</v>
      </c>
      <c r="G32" s="1">
        <v>9</v>
      </c>
      <c r="H32" s="1">
        <v>27</v>
      </c>
      <c r="I32" s="1">
        <v>0</v>
      </c>
      <c r="J32" s="1">
        <v>1</v>
      </c>
      <c r="K32" s="1">
        <v>0</v>
      </c>
      <c r="L32" s="1">
        <v>1855</v>
      </c>
      <c r="M32" s="1" t="s">
        <v>121</v>
      </c>
      <c r="N32" s="1" t="s">
        <v>37</v>
      </c>
      <c r="O32" s="1">
        <v>9</v>
      </c>
      <c r="P32" s="1">
        <v>1092.71375464684</v>
      </c>
    </row>
    <row r="33" spans="1:16" ht="12.75">
      <c r="A33" s="1" t="s">
        <v>130</v>
      </c>
      <c r="B33" s="1" t="s">
        <v>85</v>
      </c>
      <c r="C33" s="1" t="s">
        <v>49</v>
      </c>
      <c r="D33" s="1">
        <v>3</v>
      </c>
      <c r="E33" s="1">
        <v>3</v>
      </c>
      <c r="F33" s="1">
        <v>14</v>
      </c>
      <c r="G33" s="1">
        <v>3</v>
      </c>
      <c r="H33" s="1">
        <v>12</v>
      </c>
      <c r="I33" s="1">
        <v>0</v>
      </c>
      <c r="J33" s="1">
        <v>1</v>
      </c>
      <c r="K33" s="1">
        <v>0</v>
      </c>
      <c r="L33" s="1">
        <v>815</v>
      </c>
      <c r="M33" s="1" t="s">
        <v>131</v>
      </c>
      <c r="N33" s="1" t="s">
        <v>37</v>
      </c>
      <c r="O33" s="1">
        <v>7</v>
      </c>
      <c r="P33" s="1">
        <v>1321.9407894736842</v>
      </c>
    </row>
    <row r="34" spans="1:16" ht="12.75">
      <c r="A34" s="1" t="s">
        <v>62</v>
      </c>
      <c r="B34" s="1" t="s">
        <v>32</v>
      </c>
      <c r="C34" s="1" t="s">
        <v>49</v>
      </c>
      <c r="D34" s="1">
        <v>5</v>
      </c>
      <c r="E34" s="1">
        <v>5</v>
      </c>
      <c r="F34" s="1">
        <v>50</v>
      </c>
      <c r="G34" s="1">
        <v>9</v>
      </c>
      <c r="H34" s="1">
        <v>21</v>
      </c>
      <c r="I34" s="1">
        <v>0</v>
      </c>
      <c r="J34" s="1">
        <v>1</v>
      </c>
      <c r="K34" s="1">
        <v>0</v>
      </c>
      <c r="L34" s="1">
        <v>1775</v>
      </c>
      <c r="M34" s="1" t="s">
        <v>122</v>
      </c>
      <c r="N34" s="1" t="s">
        <v>37</v>
      </c>
      <c r="O34" s="1">
        <v>9</v>
      </c>
      <c r="P34" s="1">
        <v>1699.6381578947367</v>
      </c>
    </row>
    <row r="35" spans="1:16" ht="12.75">
      <c r="A35" s="1" t="s">
        <v>31</v>
      </c>
      <c r="B35" s="1" t="s">
        <v>32</v>
      </c>
      <c r="C35" s="1" t="s">
        <v>49</v>
      </c>
      <c r="D35" s="1">
        <v>6</v>
      </c>
      <c r="E35" s="1">
        <v>6.5</v>
      </c>
      <c r="F35" s="1">
        <v>50</v>
      </c>
      <c r="G35" s="1">
        <v>5</v>
      </c>
      <c r="H35" s="1">
        <v>14</v>
      </c>
      <c r="I35" s="1">
        <v>0</v>
      </c>
      <c r="J35" s="1">
        <v>1</v>
      </c>
      <c r="K35" s="1">
        <v>0</v>
      </c>
      <c r="L35" s="1">
        <v>1325</v>
      </c>
      <c r="M35" s="1" t="s">
        <v>123</v>
      </c>
      <c r="N35" s="1" t="s">
        <v>37</v>
      </c>
      <c r="O35" s="1">
        <v>10</v>
      </c>
      <c r="P35" s="1">
        <v>1888.4868421052631</v>
      </c>
    </row>
    <row r="36" spans="1:16" ht="12.75">
      <c r="A36" s="1" t="s">
        <v>74</v>
      </c>
      <c r="B36" s="1" t="s">
        <v>67</v>
      </c>
      <c r="C36" s="1" t="s">
        <v>50</v>
      </c>
      <c r="D36" s="1">
        <v>5</v>
      </c>
      <c r="E36" s="1">
        <v>5</v>
      </c>
      <c r="F36" s="1">
        <v>130</v>
      </c>
      <c r="G36" s="1">
        <v>8</v>
      </c>
      <c r="H36" s="1">
        <v>31</v>
      </c>
      <c r="I36" s="1">
        <v>1</v>
      </c>
      <c r="J36" s="1">
        <v>0</v>
      </c>
      <c r="K36" s="1">
        <v>0</v>
      </c>
      <c r="L36" s="1">
        <v>3950</v>
      </c>
      <c r="M36" s="1" t="s">
        <v>38</v>
      </c>
      <c r="N36" s="1" t="s">
        <v>37</v>
      </c>
      <c r="O36" s="1">
        <v>4.5</v>
      </c>
      <c r="P36" s="1">
        <v>546.35687732342</v>
      </c>
    </row>
    <row r="37" spans="1:16" ht="12.75">
      <c r="A37" s="1" t="s">
        <v>132</v>
      </c>
      <c r="B37" s="1" t="s">
        <v>133</v>
      </c>
      <c r="C37" s="1" t="s">
        <v>50</v>
      </c>
      <c r="D37" s="1">
        <v>6</v>
      </c>
      <c r="E37" s="1">
        <v>6</v>
      </c>
      <c r="F37" s="1">
        <v>37</v>
      </c>
      <c r="G37" s="1">
        <v>11</v>
      </c>
      <c r="H37" s="1">
        <v>20</v>
      </c>
      <c r="I37" s="1">
        <v>0</v>
      </c>
      <c r="J37" s="1">
        <v>1</v>
      </c>
      <c r="K37" s="1">
        <v>0</v>
      </c>
      <c r="L37" s="1">
        <v>1645</v>
      </c>
      <c r="M37" s="1" t="s">
        <v>118</v>
      </c>
      <c r="N37" s="1" t="s">
        <v>37</v>
      </c>
      <c r="O37" s="1">
        <v>10</v>
      </c>
      <c r="P37" s="1">
        <v>1214.1263940520446</v>
      </c>
    </row>
    <row r="38" spans="1:16" ht="12.75">
      <c r="A38" s="1" t="s">
        <v>76</v>
      </c>
      <c r="B38" s="1" t="s">
        <v>134</v>
      </c>
      <c r="C38" s="1" t="s">
        <v>50</v>
      </c>
      <c r="D38" s="1">
        <v>3</v>
      </c>
      <c r="E38" s="1">
        <v>3.5</v>
      </c>
      <c r="F38" s="1">
        <v>32</v>
      </c>
      <c r="G38" s="1">
        <v>7</v>
      </c>
      <c r="H38" s="1">
        <v>8</v>
      </c>
      <c r="I38" s="1">
        <v>0</v>
      </c>
      <c r="J38" s="1">
        <v>1</v>
      </c>
      <c r="K38" s="1">
        <v>0</v>
      </c>
      <c r="L38" s="1">
        <v>895</v>
      </c>
      <c r="M38" s="1" t="s">
        <v>48</v>
      </c>
      <c r="N38" s="1" t="s">
        <v>37</v>
      </c>
      <c r="O38" s="1">
        <v>7</v>
      </c>
      <c r="P38" s="1">
        <v>849.8884758364312</v>
      </c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/>
  <dimension ref="A1:P18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4.5</v>
      </c>
      <c r="F2" s="4" t="s">
        <v>15</v>
      </c>
      <c r="G2" s="1">
        <v>8</v>
      </c>
      <c r="H2" s="4" t="s">
        <v>22</v>
      </c>
      <c r="I2" s="1">
        <v>1395</v>
      </c>
      <c r="J2" s="4" t="s">
        <v>16</v>
      </c>
      <c r="K2" s="1">
        <v>3060</v>
      </c>
    </row>
    <row r="3" spans="1:11" ht="12.75">
      <c r="A3" s="4" t="s">
        <v>26</v>
      </c>
      <c r="B3" s="5" t="s">
        <v>50</v>
      </c>
      <c r="D3" s="4" t="s">
        <v>14</v>
      </c>
      <c r="E3" s="1">
        <v>5.5</v>
      </c>
      <c r="F3" s="4" t="s">
        <v>15</v>
      </c>
      <c r="G3" s="1">
        <v>9</v>
      </c>
      <c r="H3" s="4" t="s">
        <v>22</v>
      </c>
      <c r="I3" s="1">
        <v>3060</v>
      </c>
      <c r="J3" s="4" t="s">
        <v>16</v>
      </c>
      <c r="K3" s="1">
        <v>1395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34</v>
      </c>
      <c r="B5" s="1" t="s">
        <v>35</v>
      </c>
      <c r="C5" s="1" t="s">
        <v>49</v>
      </c>
      <c r="D5" s="1">
        <v>4</v>
      </c>
      <c r="E5" s="1">
        <v>4.5</v>
      </c>
      <c r="F5" s="1">
        <v>47</v>
      </c>
      <c r="G5" s="1">
        <v>9</v>
      </c>
      <c r="H5" s="1">
        <v>14</v>
      </c>
      <c r="I5" s="1">
        <v>0</v>
      </c>
      <c r="J5" s="1">
        <v>1</v>
      </c>
      <c r="K5" s="1">
        <v>0</v>
      </c>
      <c r="L5" s="1">
        <v>1395</v>
      </c>
      <c r="M5" s="1" t="s">
        <v>100</v>
      </c>
      <c r="N5" s="1" t="s">
        <v>37</v>
      </c>
      <c r="O5" s="1">
        <v>8</v>
      </c>
      <c r="P5" s="1">
        <v>3060</v>
      </c>
    </row>
    <row r="6" spans="1:16" ht="12.75">
      <c r="A6" s="1" t="s">
        <v>45</v>
      </c>
      <c r="B6" s="1" t="s">
        <v>46</v>
      </c>
      <c r="C6" s="1" t="s">
        <v>50</v>
      </c>
      <c r="D6" s="1">
        <v>5</v>
      </c>
      <c r="E6" s="1">
        <v>5.5</v>
      </c>
      <c r="F6" s="1">
        <v>76</v>
      </c>
      <c r="G6" s="1">
        <v>16</v>
      </c>
      <c r="H6" s="1">
        <v>20</v>
      </c>
      <c r="I6" s="1">
        <v>1</v>
      </c>
      <c r="J6" s="1">
        <v>1</v>
      </c>
      <c r="K6" s="1">
        <v>0</v>
      </c>
      <c r="L6" s="1">
        <v>3060</v>
      </c>
      <c r="M6" s="1" t="s">
        <v>118</v>
      </c>
      <c r="N6" s="1" t="s">
        <v>37</v>
      </c>
      <c r="O6" s="1">
        <v>9</v>
      </c>
      <c r="P6" s="1">
        <v>1395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P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83</v>
      </c>
      <c r="F2" s="4" t="s">
        <v>15</v>
      </c>
      <c r="G2" s="1">
        <v>152</v>
      </c>
      <c r="H2" s="4" t="s">
        <v>22</v>
      </c>
      <c r="I2" s="1">
        <v>18480</v>
      </c>
      <c r="J2" s="4" t="s">
        <v>16</v>
      </c>
      <c r="K2" s="1">
        <v>25045</v>
      </c>
    </row>
    <row r="3" spans="1:11" ht="12.75">
      <c r="A3" s="4" t="s">
        <v>26</v>
      </c>
      <c r="B3" s="5" t="s">
        <v>50</v>
      </c>
      <c r="D3" s="4" t="s">
        <v>14</v>
      </c>
      <c r="E3" s="1">
        <v>79</v>
      </c>
      <c r="F3" s="4" t="s">
        <v>15</v>
      </c>
      <c r="G3" s="1">
        <v>121.5</v>
      </c>
      <c r="H3" s="4" t="s">
        <v>22</v>
      </c>
      <c r="I3" s="1">
        <v>26145</v>
      </c>
      <c r="J3" s="4" t="s">
        <v>16</v>
      </c>
      <c r="K3" s="1">
        <v>17080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74</v>
      </c>
      <c r="B5" s="1" t="s">
        <v>67</v>
      </c>
      <c r="C5" s="1" t="s">
        <v>50</v>
      </c>
      <c r="D5" s="1">
        <v>5</v>
      </c>
      <c r="E5" s="1">
        <v>5</v>
      </c>
      <c r="F5" s="1">
        <v>69</v>
      </c>
      <c r="G5" s="1">
        <v>5</v>
      </c>
      <c r="H5" s="1">
        <v>16</v>
      </c>
      <c r="I5" s="1">
        <v>1</v>
      </c>
      <c r="J5" s="1">
        <v>0</v>
      </c>
      <c r="K5" s="1">
        <v>0</v>
      </c>
      <c r="L5" s="1">
        <v>2515</v>
      </c>
      <c r="M5" s="1" t="s">
        <v>56</v>
      </c>
      <c r="N5" s="1" t="s">
        <v>37</v>
      </c>
      <c r="O5" s="1">
        <v>4.5</v>
      </c>
      <c r="P5" s="1">
        <v>684.4444444444445</v>
      </c>
    </row>
    <row r="6" spans="1:16" ht="12.75">
      <c r="A6" s="1" t="s">
        <v>61</v>
      </c>
      <c r="B6" s="1" t="s">
        <v>87</v>
      </c>
      <c r="C6" s="1" t="s">
        <v>49</v>
      </c>
      <c r="D6" s="1">
        <v>6</v>
      </c>
      <c r="E6" s="1">
        <v>6</v>
      </c>
      <c r="F6" s="1">
        <v>38</v>
      </c>
      <c r="G6" s="1">
        <v>8</v>
      </c>
      <c r="H6" s="1">
        <v>27</v>
      </c>
      <c r="I6" s="1">
        <v>0</v>
      </c>
      <c r="J6" s="1">
        <v>1</v>
      </c>
      <c r="K6" s="1">
        <v>0</v>
      </c>
      <c r="L6" s="1">
        <v>1930</v>
      </c>
      <c r="M6" s="1" t="s">
        <v>89</v>
      </c>
      <c r="N6" s="1" t="s">
        <v>37</v>
      </c>
      <c r="O6" s="1">
        <v>10</v>
      </c>
      <c r="P6" s="1">
        <v>1720.0657894736842</v>
      </c>
    </row>
    <row r="7" spans="1:16" ht="12.75">
      <c r="A7" s="1" t="s">
        <v>31</v>
      </c>
      <c r="B7" s="1" t="s">
        <v>32</v>
      </c>
      <c r="C7" s="1" t="s">
        <v>49</v>
      </c>
      <c r="D7" s="1">
        <v>6</v>
      </c>
      <c r="E7" s="1">
        <v>6.5</v>
      </c>
      <c r="F7" s="1">
        <v>31</v>
      </c>
      <c r="G7" s="1">
        <v>5</v>
      </c>
      <c r="H7" s="1">
        <v>16</v>
      </c>
      <c r="I7" s="1">
        <v>0</v>
      </c>
      <c r="J7" s="1">
        <v>1</v>
      </c>
      <c r="K7" s="1">
        <v>100</v>
      </c>
      <c r="L7" s="1">
        <v>1235</v>
      </c>
      <c r="M7" s="1" t="s">
        <v>135</v>
      </c>
      <c r="N7" s="1" t="s">
        <v>43</v>
      </c>
      <c r="O7" s="1">
        <v>10</v>
      </c>
      <c r="P7" s="1">
        <v>1620.0657894736842</v>
      </c>
    </row>
    <row r="8" spans="1:16" ht="12.75">
      <c r="A8" s="1" t="s">
        <v>62</v>
      </c>
      <c r="B8" s="1" t="s">
        <v>136</v>
      </c>
      <c r="C8" s="1" t="s">
        <v>49</v>
      </c>
      <c r="D8" s="1">
        <v>5</v>
      </c>
      <c r="E8" s="1">
        <v>5</v>
      </c>
      <c r="F8" s="1">
        <v>38</v>
      </c>
      <c r="G8" s="1">
        <v>3</v>
      </c>
      <c r="H8" s="1">
        <v>2</v>
      </c>
      <c r="I8" s="1">
        <v>0</v>
      </c>
      <c r="J8" s="1">
        <v>1</v>
      </c>
      <c r="K8" s="1">
        <v>0</v>
      </c>
      <c r="L8" s="1">
        <v>555</v>
      </c>
      <c r="M8" s="1" t="s">
        <v>122</v>
      </c>
      <c r="N8" s="1" t="s">
        <v>37</v>
      </c>
      <c r="O8" s="1">
        <v>9</v>
      </c>
      <c r="P8" s="1">
        <v>1548.0592105263156</v>
      </c>
    </row>
    <row r="9" spans="1:16" ht="12.75">
      <c r="A9" s="1" t="s">
        <v>63</v>
      </c>
      <c r="B9" s="1" t="s">
        <v>125</v>
      </c>
      <c r="C9" s="1" t="s">
        <v>49</v>
      </c>
      <c r="D9" s="1">
        <v>3</v>
      </c>
      <c r="E9" s="1">
        <v>3</v>
      </c>
      <c r="F9" s="1">
        <v>3</v>
      </c>
      <c r="G9" s="1">
        <v>1</v>
      </c>
      <c r="H9" s="1">
        <v>4</v>
      </c>
      <c r="I9" s="1">
        <v>0</v>
      </c>
      <c r="J9" s="1">
        <v>1</v>
      </c>
      <c r="K9" s="1">
        <v>0</v>
      </c>
      <c r="L9" s="1">
        <v>255</v>
      </c>
      <c r="M9" s="1" t="s">
        <v>112</v>
      </c>
      <c r="N9" s="1" t="s">
        <v>37</v>
      </c>
      <c r="O9" s="1">
        <v>7</v>
      </c>
      <c r="P9" s="1">
        <v>1204.046052631579</v>
      </c>
    </row>
    <row r="10" spans="1:16" ht="12.75">
      <c r="A10" s="1" t="s">
        <v>44</v>
      </c>
      <c r="B10" s="1" t="s">
        <v>33</v>
      </c>
      <c r="C10" s="1" t="s">
        <v>49</v>
      </c>
      <c r="D10" s="1">
        <v>4</v>
      </c>
      <c r="E10" s="1">
        <v>4</v>
      </c>
      <c r="F10" s="1">
        <v>34</v>
      </c>
      <c r="G10" s="1">
        <v>3</v>
      </c>
      <c r="H10" s="1">
        <v>4</v>
      </c>
      <c r="I10" s="1">
        <v>0</v>
      </c>
      <c r="J10" s="1">
        <v>1</v>
      </c>
      <c r="K10" s="1">
        <v>0</v>
      </c>
      <c r="L10" s="1">
        <v>615</v>
      </c>
      <c r="M10" s="1" t="s">
        <v>137</v>
      </c>
      <c r="N10" s="1" t="s">
        <v>37</v>
      </c>
      <c r="O10" s="1">
        <v>8</v>
      </c>
      <c r="P10" s="1">
        <v>1376.0526315789473</v>
      </c>
    </row>
    <row r="11" spans="1:16" ht="12.75">
      <c r="A11" s="1" t="s">
        <v>95</v>
      </c>
      <c r="B11" s="1" t="s">
        <v>33</v>
      </c>
      <c r="C11" s="1" t="s">
        <v>49</v>
      </c>
      <c r="D11" s="1">
        <v>4</v>
      </c>
      <c r="E11" s="1">
        <v>4</v>
      </c>
      <c r="F11" s="1">
        <v>48</v>
      </c>
      <c r="G11" s="1">
        <v>12</v>
      </c>
      <c r="H11" s="1">
        <v>24</v>
      </c>
      <c r="I11" s="1">
        <v>1</v>
      </c>
      <c r="J11" s="1">
        <v>1</v>
      </c>
      <c r="K11" s="1">
        <v>0</v>
      </c>
      <c r="L11" s="1">
        <v>2780</v>
      </c>
      <c r="M11" s="1" t="s">
        <v>97</v>
      </c>
      <c r="N11" s="1" t="s">
        <v>37</v>
      </c>
      <c r="O11" s="1">
        <v>8</v>
      </c>
      <c r="P11" s="1">
        <v>1376.0526315789473</v>
      </c>
    </row>
    <row r="12" spans="1:16" ht="12.75">
      <c r="A12" s="1" t="s">
        <v>41</v>
      </c>
      <c r="B12" s="1" t="s">
        <v>51</v>
      </c>
      <c r="C12" s="1" t="s">
        <v>49</v>
      </c>
      <c r="D12" s="1">
        <v>4</v>
      </c>
      <c r="E12" s="1">
        <v>4</v>
      </c>
      <c r="F12" s="1">
        <v>10</v>
      </c>
      <c r="G12" s="1">
        <v>2</v>
      </c>
      <c r="H12" s="1">
        <v>5</v>
      </c>
      <c r="I12" s="1">
        <v>0</v>
      </c>
      <c r="J12" s="1">
        <v>1</v>
      </c>
      <c r="K12" s="1">
        <v>0</v>
      </c>
      <c r="L12" s="1">
        <v>400</v>
      </c>
      <c r="M12" s="1" t="s">
        <v>71</v>
      </c>
      <c r="N12" s="1" t="s">
        <v>37</v>
      </c>
      <c r="O12" s="1">
        <v>8</v>
      </c>
      <c r="P12" s="1">
        <v>1376.0526315789473</v>
      </c>
    </row>
    <row r="13" spans="1:16" ht="12.75">
      <c r="A13" s="1" t="s">
        <v>98</v>
      </c>
      <c r="B13" s="1" t="s">
        <v>84</v>
      </c>
      <c r="C13" s="1" t="s">
        <v>50</v>
      </c>
      <c r="D13" s="1">
        <v>5</v>
      </c>
      <c r="E13" s="1">
        <v>5</v>
      </c>
      <c r="F13" s="1">
        <v>78</v>
      </c>
      <c r="G13" s="1">
        <v>26</v>
      </c>
      <c r="H13" s="1">
        <v>35</v>
      </c>
      <c r="I13" s="1">
        <v>0</v>
      </c>
      <c r="J13" s="1">
        <v>1</v>
      </c>
      <c r="K13" s="1">
        <v>0</v>
      </c>
      <c r="L13" s="1">
        <v>3180</v>
      </c>
      <c r="M13" s="1" t="s">
        <v>48</v>
      </c>
      <c r="N13" s="1" t="s">
        <v>37</v>
      </c>
      <c r="O13" s="1">
        <v>9</v>
      </c>
      <c r="P13" s="1">
        <v>1368.888888888889</v>
      </c>
    </row>
    <row r="14" spans="1:16" ht="12.75">
      <c r="A14" s="1" t="s">
        <v>29</v>
      </c>
      <c r="B14" s="1" t="s">
        <v>30</v>
      </c>
      <c r="C14" s="1" t="s">
        <v>49</v>
      </c>
      <c r="D14" s="1">
        <v>4</v>
      </c>
      <c r="E14" s="1">
        <v>4</v>
      </c>
      <c r="F14" s="1">
        <v>17</v>
      </c>
      <c r="G14" s="1">
        <v>3</v>
      </c>
      <c r="H14" s="1">
        <v>21</v>
      </c>
      <c r="I14" s="1">
        <v>1</v>
      </c>
      <c r="J14" s="1">
        <v>1</v>
      </c>
      <c r="K14" s="1">
        <v>0</v>
      </c>
      <c r="L14" s="1">
        <v>2095</v>
      </c>
      <c r="M14" s="1" t="s">
        <v>138</v>
      </c>
      <c r="N14" s="1" t="s">
        <v>37</v>
      </c>
      <c r="O14" s="1">
        <v>8</v>
      </c>
      <c r="P14" s="1">
        <v>1376.0526315789473</v>
      </c>
    </row>
    <row r="15" spans="1:16" ht="12.75">
      <c r="A15" s="1" t="s">
        <v>130</v>
      </c>
      <c r="B15" s="1" t="s">
        <v>85</v>
      </c>
      <c r="C15" s="1" t="s">
        <v>49</v>
      </c>
      <c r="D15" s="1">
        <v>3</v>
      </c>
      <c r="E15" s="1">
        <v>3</v>
      </c>
      <c r="F15" s="1">
        <v>21</v>
      </c>
      <c r="G15" s="1">
        <v>2</v>
      </c>
      <c r="H15" s="1">
        <v>9</v>
      </c>
      <c r="I15" s="1">
        <v>0</v>
      </c>
      <c r="J15" s="1">
        <v>1</v>
      </c>
      <c r="K15" s="1">
        <v>0</v>
      </c>
      <c r="L15" s="1">
        <v>710</v>
      </c>
      <c r="M15" s="1" t="s">
        <v>139</v>
      </c>
      <c r="N15" s="1" t="s">
        <v>37</v>
      </c>
      <c r="O15" s="1">
        <v>7</v>
      </c>
      <c r="P15" s="1">
        <v>1204.046052631579</v>
      </c>
    </row>
    <row r="16" spans="1:16" ht="12.75">
      <c r="A16" s="1" t="s">
        <v>58</v>
      </c>
      <c r="B16" s="1" t="s">
        <v>128</v>
      </c>
      <c r="C16" s="1" t="s">
        <v>49</v>
      </c>
      <c r="D16" s="1">
        <v>5</v>
      </c>
      <c r="E16" s="1">
        <v>5</v>
      </c>
      <c r="F16" s="1">
        <v>18</v>
      </c>
      <c r="G16" s="1">
        <v>2</v>
      </c>
      <c r="H16" s="1">
        <v>17</v>
      </c>
      <c r="I16" s="1">
        <v>0</v>
      </c>
      <c r="J16" s="1">
        <v>1</v>
      </c>
      <c r="K16" s="1">
        <v>0</v>
      </c>
      <c r="L16" s="1">
        <v>1080</v>
      </c>
      <c r="M16" s="1" t="s">
        <v>88</v>
      </c>
      <c r="N16" s="1" t="s">
        <v>37</v>
      </c>
      <c r="O16" s="1">
        <v>9</v>
      </c>
      <c r="P16" s="1">
        <v>1548.0592105263156</v>
      </c>
    </row>
    <row r="17" spans="1:16" ht="12.75">
      <c r="A17" s="1" t="s">
        <v>81</v>
      </c>
      <c r="B17" s="1" t="s">
        <v>93</v>
      </c>
      <c r="C17" s="1" t="s">
        <v>49</v>
      </c>
      <c r="D17" s="1">
        <v>3</v>
      </c>
      <c r="E17" s="1">
        <v>3.5</v>
      </c>
      <c r="F17" s="1">
        <v>1</v>
      </c>
      <c r="G17" s="1">
        <v>1</v>
      </c>
      <c r="H17" s="1">
        <v>0</v>
      </c>
      <c r="I17" s="1">
        <v>0</v>
      </c>
      <c r="J17" s="1">
        <v>1</v>
      </c>
      <c r="K17" s="1">
        <v>0</v>
      </c>
      <c r="L17" s="1">
        <v>35</v>
      </c>
      <c r="M17" s="1" t="s">
        <v>94</v>
      </c>
      <c r="N17" s="1" t="s">
        <v>37</v>
      </c>
      <c r="O17" s="1">
        <v>7</v>
      </c>
      <c r="P17" s="1">
        <v>1204.046052631579</v>
      </c>
    </row>
    <row r="18" spans="1:16" ht="12.75">
      <c r="A18" s="1" t="s">
        <v>28</v>
      </c>
      <c r="B18" s="1" t="s">
        <v>6</v>
      </c>
      <c r="C18" s="2" t="s">
        <v>49</v>
      </c>
      <c r="D18" s="1">
        <v>4</v>
      </c>
      <c r="E18" s="1">
        <v>4</v>
      </c>
      <c r="F18" s="1">
        <v>22</v>
      </c>
      <c r="G18" s="1">
        <v>6</v>
      </c>
      <c r="H18" s="1">
        <v>20</v>
      </c>
      <c r="I18" s="1">
        <v>0</v>
      </c>
      <c r="J18" s="1">
        <v>1</v>
      </c>
      <c r="K18" s="1">
        <v>0</v>
      </c>
      <c r="L18" s="1">
        <v>1370</v>
      </c>
      <c r="M18" s="1" t="s">
        <v>100</v>
      </c>
      <c r="N18" s="1" t="s">
        <v>37</v>
      </c>
      <c r="O18" s="1">
        <v>8</v>
      </c>
      <c r="P18" s="1">
        <v>1376.0526315789473</v>
      </c>
    </row>
    <row r="19" spans="1:16" ht="12.75">
      <c r="A19" s="1" t="s">
        <v>45</v>
      </c>
      <c r="B19" s="1" t="s">
        <v>46</v>
      </c>
      <c r="C19" s="1" t="s">
        <v>50</v>
      </c>
      <c r="D19" s="1">
        <v>5</v>
      </c>
      <c r="E19" s="1">
        <v>5.5</v>
      </c>
      <c r="F19" s="1">
        <v>53</v>
      </c>
      <c r="G19" s="1">
        <v>10</v>
      </c>
      <c r="H19" s="1">
        <v>8</v>
      </c>
      <c r="I19" s="1">
        <v>0</v>
      </c>
      <c r="J19" s="1">
        <v>1</v>
      </c>
      <c r="K19" s="1">
        <v>400</v>
      </c>
      <c r="L19" s="1">
        <v>1180</v>
      </c>
      <c r="M19" s="1" t="s">
        <v>40</v>
      </c>
      <c r="N19" s="1" t="s">
        <v>140</v>
      </c>
      <c r="O19" s="1">
        <v>9</v>
      </c>
      <c r="P19" s="1">
        <v>968.8888888888889</v>
      </c>
    </row>
    <row r="20" spans="1:16" ht="12.75">
      <c r="A20" s="1" t="s">
        <v>34</v>
      </c>
      <c r="B20" s="1" t="s">
        <v>35</v>
      </c>
      <c r="C20" s="1" t="s">
        <v>49</v>
      </c>
      <c r="D20" s="1">
        <v>4</v>
      </c>
      <c r="E20" s="1">
        <v>4.5</v>
      </c>
      <c r="F20" s="1">
        <v>28</v>
      </c>
      <c r="G20" s="1">
        <v>3</v>
      </c>
      <c r="H20" s="1">
        <v>11</v>
      </c>
      <c r="I20" s="1">
        <v>0</v>
      </c>
      <c r="J20" s="1">
        <v>1</v>
      </c>
      <c r="K20" s="1">
        <v>0</v>
      </c>
      <c r="L20" s="1">
        <v>905</v>
      </c>
      <c r="M20" s="1" t="s">
        <v>123</v>
      </c>
      <c r="N20" s="1" t="s">
        <v>37</v>
      </c>
      <c r="O20" s="1">
        <v>8</v>
      </c>
      <c r="P20" s="1">
        <v>1376.0526315789473</v>
      </c>
    </row>
    <row r="21" spans="1:16" ht="12.75">
      <c r="A21" s="1" t="s">
        <v>27</v>
      </c>
      <c r="B21" s="1" t="s">
        <v>5</v>
      </c>
      <c r="C21" s="1" t="s">
        <v>49</v>
      </c>
      <c r="D21" s="1">
        <v>6</v>
      </c>
      <c r="E21" s="1">
        <v>6.5</v>
      </c>
      <c r="F21" s="1">
        <v>23</v>
      </c>
      <c r="G21" s="1">
        <v>2</v>
      </c>
      <c r="H21" s="1">
        <v>10</v>
      </c>
      <c r="I21" s="1">
        <v>0</v>
      </c>
      <c r="J21" s="1">
        <v>1</v>
      </c>
      <c r="K21" s="1">
        <v>0</v>
      </c>
      <c r="L21" s="1">
        <v>780</v>
      </c>
      <c r="M21" s="1" t="s">
        <v>89</v>
      </c>
      <c r="N21" s="1" t="s">
        <v>37</v>
      </c>
      <c r="O21" s="1">
        <v>10</v>
      </c>
      <c r="P21" s="1">
        <v>1720.0657894736842</v>
      </c>
    </row>
    <row r="22" spans="1:16" ht="12.75">
      <c r="A22" s="1" t="s">
        <v>83</v>
      </c>
      <c r="B22" s="1" t="s">
        <v>84</v>
      </c>
      <c r="C22" s="1" t="s">
        <v>50</v>
      </c>
      <c r="D22" s="1">
        <v>5</v>
      </c>
      <c r="E22" s="1">
        <v>5</v>
      </c>
      <c r="F22" s="1">
        <v>25</v>
      </c>
      <c r="G22" s="1">
        <v>2</v>
      </c>
      <c r="H22" s="1">
        <v>11</v>
      </c>
      <c r="I22" s="1">
        <v>0</v>
      </c>
      <c r="J22" s="1">
        <v>1</v>
      </c>
      <c r="K22" s="1">
        <v>0</v>
      </c>
      <c r="L22" s="1">
        <v>850</v>
      </c>
      <c r="M22" s="1" t="s">
        <v>121</v>
      </c>
      <c r="N22" s="1" t="s">
        <v>37</v>
      </c>
      <c r="O22" s="1">
        <v>9</v>
      </c>
      <c r="P22" s="1">
        <v>1368.888888888889</v>
      </c>
    </row>
    <row r="23" spans="1:16" ht="12.75">
      <c r="A23" s="1" t="s">
        <v>116</v>
      </c>
      <c r="B23" s="1" t="s">
        <v>117</v>
      </c>
      <c r="C23" s="1" t="s">
        <v>50</v>
      </c>
      <c r="D23" s="1">
        <v>5</v>
      </c>
      <c r="E23" s="1">
        <v>5.5</v>
      </c>
      <c r="F23" s="1">
        <v>41</v>
      </c>
      <c r="G23" s="1">
        <v>1</v>
      </c>
      <c r="H23" s="1">
        <v>44</v>
      </c>
      <c r="I23" s="1">
        <v>1</v>
      </c>
      <c r="J23" s="1">
        <v>0</v>
      </c>
      <c r="K23" s="1">
        <v>0</v>
      </c>
      <c r="L23" s="1">
        <v>3535</v>
      </c>
      <c r="M23" s="1" t="s">
        <v>118</v>
      </c>
      <c r="N23" s="1" t="s">
        <v>37</v>
      </c>
      <c r="O23" s="1">
        <v>4.5</v>
      </c>
      <c r="P23" s="1">
        <v>684.4444444444445</v>
      </c>
    </row>
    <row r="24" spans="1:16" ht="12.75">
      <c r="A24" s="1" t="s">
        <v>132</v>
      </c>
      <c r="B24" s="1" t="s">
        <v>133</v>
      </c>
      <c r="C24" s="1" t="s">
        <v>50</v>
      </c>
      <c r="D24" s="1">
        <v>6</v>
      </c>
      <c r="E24" s="1">
        <v>6</v>
      </c>
      <c r="F24" s="1">
        <v>34</v>
      </c>
      <c r="G24" s="1">
        <v>7</v>
      </c>
      <c r="H24" s="1">
        <v>8</v>
      </c>
      <c r="I24" s="1">
        <v>0</v>
      </c>
      <c r="J24" s="1">
        <v>1</v>
      </c>
      <c r="K24" s="1">
        <v>0</v>
      </c>
      <c r="L24" s="1">
        <v>915</v>
      </c>
      <c r="M24" s="1" t="s">
        <v>86</v>
      </c>
      <c r="N24" s="1" t="s">
        <v>37</v>
      </c>
      <c r="O24" s="1">
        <v>10</v>
      </c>
      <c r="P24" s="1">
        <v>1520.9876543209878</v>
      </c>
    </row>
    <row r="25" spans="1:16" ht="12.75">
      <c r="A25" s="1" t="s">
        <v>109</v>
      </c>
      <c r="B25" s="1" t="s">
        <v>110</v>
      </c>
      <c r="C25" s="1" t="s">
        <v>50</v>
      </c>
      <c r="D25" s="1">
        <v>6</v>
      </c>
      <c r="E25" s="1">
        <v>6</v>
      </c>
      <c r="F25" s="1">
        <v>31</v>
      </c>
      <c r="G25" s="1">
        <v>6</v>
      </c>
      <c r="H25" s="1">
        <v>9</v>
      </c>
      <c r="I25" s="1">
        <v>0</v>
      </c>
      <c r="J25" s="1">
        <v>1</v>
      </c>
      <c r="K25" s="1">
        <v>1000</v>
      </c>
      <c r="L25" s="1">
        <v>910</v>
      </c>
      <c r="M25" s="1" t="s">
        <v>36</v>
      </c>
      <c r="N25" s="1" t="s">
        <v>141</v>
      </c>
      <c r="O25" s="1">
        <v>10</v>
      </c>
      <c r="P25" s="1">
        <v>520.9876543209878</v>
      </c>
    </row>
    <row r="26" spans="1:16" ht="12.75">
      <c r="A26" s="1" t="s">
        <v>76</v>
      </c>
      <c r="B26" s="1" t="s">
        <v>134</v>
      </c>
      <c r="C26" s="1" t="s">
        <v>50</v>
      </c>
      <c r="D26" s="1">
        <v>3</v>
      </c>
      <c r="E26" s="1">
        <v>3.5</v>
      </c>
      <c r="F26" s="1">
        <v>1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735</v>
      </c>
      <c r="M26" s="1" t="s">
        <v>38</v>
      </c>
      <c r="N26" s="1" t="s">
        <v>37</v>
      </c>
      <c r="O26" s="1">
        <v>3.5</v>
      </c>
      <c r="P26" s="1">
        <v>532.3456790123457</v>
      </c>
    </row>
    <row r="27" spans="1:16" ht="12.75">
      <c r="A27" s="1" t="s">
        <v>111</v>
      </c>
      <c r="B27" s="1" t="s">
        <v>33</v>
      </c>
      <c r="C27" s="1" t="s">
        <v>49</v>
      </c>
      <c r="D27" s="1">
        <v>4</v>
      </c>
      <c r="E27" s="1">
        <v>4</v>
      </c>
      <c r="F27" s="1">
        <v>38</v>
      </c>
      <c r="G27" s="1">
        <v>4</v>
      </c>
      <c r="H27" s="1">
        <v>16</v>
      </c>
      <c r="I27" s="1">
        <v>0</v>
      </c>
      <c r="J27" s="1">
        <v>1</v>
      </c>
      <c r="K27" s="1">
        <v>0</v>
      </c>
      <c r="L27" s="1">
        <v>1280</v>
      </c>
      <c r="M27" s="1" t="s">
        <v>112</v>
      </c>
      <c r="N27" s="1" t="s">
        <v>37</v>
      </c>
      <c r="O27" s="1">
        <v>8</v>
      </c>
      <c r="P27" s="1">
        <v>1376.0526315789473</v>
      </c>
    </row>
    <row r="28" spans="1:16" ht="12.75">
      <c r="A28" s="1" t="s">
        <v>65</v>
      </c>
      <c r="B28" s="1" t="s">
        <v>153</v>
      </c>
      <c r="C28" s="1" t="s">
        <v>49</v>
      </c>
      <c r="D28" s="1">
        <v>4</v>
      </c>
      <c r="E28" s="1">
        <v>4</v>
      </c>
      <c r="F28" s="1">
        <v>8</v>
      </c>
      <c r="G28" s="1">
        <v>3</v>
      </c>
      <c r="H28" s="1">
        <v>5</v>
      </c>
      <c r="I28" s="1">
        <v>1</v>
      </c>
      <c r="J28" s="1">
        <v>1</v>
      </c>
      <c r="K28" s="1">
        <v>0</v>
      </c>
      <c r="L28" s="1">
        <v>1205</v>
      </c>
      <c r="M28" s="1" t="s">
        <v>88</v>
      </c>
      <c r="N28" s="1" t="s">
        <v>37</v>
      </c>
      <c r="O28" s="1">
        <v>8</v>
      </c>
      <c r="P28" s="1">
        <v>1376.0526315789473</v>
      </c>
    </row>
    <row r="29" spans="1:16" ht="12.75">
      <c r="A29" s="1" t="s">
        <v>126</v>
      </c>
      <c r="B29" s="1" t="s">
        <v>117</v>
      </c>
      <c r="C29" s="1" t="s">
        <v>50</v>
      </c>
      <c r="D29" s="1">
        <v>5</v>
      </c>
      <c r="E29" s="1">
        <v>5.5</v>
      </c>
      <c r="F29" s="1">
        <v>38</v>
      </c>
      <c r="G29" s="1">
        <v>7</v>
      </c>
      <c r="H29" s="1">
        <v>6</v>
      </c>
      <c r="I29" s="1">
        <v>0</v>
      </c>
      <c r="J29" s="1">
        <v>1</v>
      </c>
      <c r="K29" s="1">
        <v>0</v>
      </c>
      <c r="L29" s="1">
        <v>855</v>
      </c>
      <c r="M29" s="1" t="s">
        <v>86</v>
      </c>
      <c r="N29" s="1" t="s">
        <v>37</v>
      </c>
      <c r="O29" s="1">
        <v>9</v>
      </c>
      <c r="P29" s="1">
        <v>1368.888888888889</v>
      </c>
    </row>
    <row r="30" spans="1:16" ht="12.75">
      <c r="A30" s="1" t="s">
        <v>64</v>
      </c>
      <c r="B30" s="1" t="s">
        <v>103</v>
      </c>
      <c r="C30" s="1" t="s">
        <v>50</v>
      </c>
      <c r="D30" s="1">
        <v>5</v>
      </c>
      <c r="E30" s="1">
        <v>5.5</v>
      </c>
      <c r="F30" s="1">
        <v>41</v>
      </c>
      <c r="G30" s="1">
        <v>8</v>
      </c>
      <c r="H30" s="1">
        <v>38</v>
      </c>
      <c r="I30" s="1">
        <v>0</v>
      </c>
      <c r="J30" s="1">
        <v>1</v>
      </c>
      <c r="K30" s="1">
        <v>0</v>
      </c>
      <c r="L30" s="1">
        <v>2510</v>
      </c>
      <c r="M30" s="1" t="s">
        <v>142</v>
      </c>
      <c r="N30" s="1" t="s">
        <v>37</v>
      </c>
      <c r="O30" s="1">
        <v>9</v>
      </c>
      <c r="P30" s="1">
        <v>1368.888888888889</v>
      </c>
    </row>
    <row r="31" spans="1:16" ht="12.75">
      <c r="A31" s="1" t="s">
        <v>119</v>
      </c>
      <c r="B31" s="1" t="s">
        <v>120</v>
      </c>
      <c r="C31" s="1" t="s">
        <v>50</v>
      </c>
      <c r="D31" s="1">
        <v>2</v>
      </c>
      <c r="E31" s="1">
        <v>2.5</v>
      </c>
      <c r="F31" s="1">
        <v>2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20</v>
      </c>
      <c r="M31" s="1" t="s">
        <v>121</v>
      </c>
      <c r="N31" s="1" t="s">
        <v>37</v>
      </c>
      <c r="O31" s="1">
        <v>6</v>
      </c>
      <c r="P31" s="1">
        <v>912.5925925925925</v>
      </c>
    </row>
    <row r="32" spans="1:16" ht="12.75">
      <c r="A32" s="1" t="s">
        <v>106</v>
      </c>
      <c r="B32" s="1" t="s">
        <v>107</v>
      </c>
      <c r="C32" s="1" t="s">
        <v>50</v>
      </c>
      <c r="D32" s="1">
        <v>3</v>
      </c>
      <c r="E32" s="1">
        <v>3.5</v>
      </c>
      <c r="F32" s="1">
        <v>14</v>
      </c>
      <c r="G32" s="1">
        <v>8</v>
      </c>
      <c r="H32" s="1">
        <v>8</v>
      </c>
      <c r="I32" s="1">
        <v>1</v>
      </c>
      <c r="J32" s="1">
        <v>1</v>
      </c>
      <c r="K32" s="1">
        <v>0</v>
      </c>
      <c r="L32" s="1">
        <v>1440</v>
      </c>
      <c r="M32" s="1" t="s">
        <v>108</v>
      </c>
      <c r="N32" s="1" t="s">
        <v>37</v>
      </c>
      <c r="O32" s="1">
        <v>7</v>
      </c>
      <c r="P32" s="1">
        <v>1064.6913580246915</v>
      </c>
    </row>
    <row r="33" spans="1:16" ht="12.75">
      <c r="A33" s="1" t="s">
        <v>57</v>
      </c>
      <c r="B33" s="1" t="s">
        <v>42</v>
      </c>
      <c r="C33" s="1" t="s">
        <v>49</v>
      </c>
      <c r="D33" s="1">
        <v>5</v>
      </c>
      <c r="E33" s="1">
        <v>5.5</v>
      </c>
      <c r="F33" s="1">
        <v>7</v>
      </c>
      <c r="G33" s="1">
        <v>1</v>
      </c>
      <c r="H33" s="1">
        <v>3</v>
      </c>
      <c r="I33" s="1">
        <v>0</v>
      </c>
      <c r="J33" s="1">
        <v>1</v>
      </c>
      <c r="K33" s="1">
        <v>0</v>
      </c>
      <c r="L33" s="1">
        <v>245</v>
      </c>
      <c r="M33" s="1" t="s">
        <v>143</v>
      </c>
      <c r="N33" s="1" t="s">
        <v>37</v>
      </c>
      <c r="O33" s="1">
        <v>9</v>
      </c>
      <c r="P33" s="1">
        <v>1548.0592105263156</v>
      </c>
    </row>
    <row r="34" spans="1:16" ht="12.75">
      <c r="A34" s="1" t="s">
        <v>92</v>
      </c>
      <c r="B34" s="1" t="s">
        <v>72</v>
      </c>
      <c r="C34" s="1" t="s">
        <v>50</v>
      </c>
      <c r="D34" s="1">
        <v>6</v>
      </c>
      <c r="E34" s="1">
        <v>6</v>
      </c>
      <c r="F34" s="1">
        <v>40</v>
      </c>
      <c r="G34" s="1">
        <v>4</v>
      </c>
      <c r="H34" s="1">
        <v>25</v>
      </c>
      <c r="I34" s="1">
        <v>1</v>
      </c>
      <c r="J34" s="1">
        <v>0</v>
      </c>
      <c r="K34" s="1">
        <v>0</v>
      </c>
      <c r="L34" s="1">
        <v>2750</v>
      </c>
      <c r="M34" s="1" t="s">
        <v>144</v>
      </c>
      <c r="N34" s="1" t="s">
        <v>37</v>
      </c>
      <c r="O34" s="1">
        <v>5</v>
      </c>
      <c r="P34" s="1">
        <v>760.4938271604939</v>
      </c>
    </row>
    <row r="35" spans="1:16" ht="12.75">
      <c r="A35" s="1" t="s">
        <v>114</v>
      </c>
      <c r="B35" s="1" t="s">
        <v>60</v>
      </c>
      <c r="C35" s="1" t="s">
        <v>50</v>
      </c>
      <c r="D35" s="1">
        <v>4</v>
      </c>
      <c r="E35" s="1">
        <v>4</v>
      </c>
      <c r="F35" s="1">
        <v>26</v>
      </c>
      <c r="G35" s="1">
        <v>14</v>
      </c>
      <c r="H35" s="1">
        <v>25</v>
      </c>
      <c r="I35" s="1">
        <v>0</v>
      </c>
      <c r="J35" s="1">
        <v>1</v>
      </c>
      <c r="K35" s="1">
        <v>0</v>
      </c>
      <c r="L35" s="1">
        <v>1860</v>
      </c>
      <c r="M35" s="1" t="s">
        <v>104</v>
      </c>
      <c r="N35" s="1" t="s">
        <v>37</v>
      </c>
      <c r="O35" s="1">
        <v>8</v>
      </c>
      <c r="P35" s="1">
        <v>1216.7901234567903</v>
      </c>
    </row>
    <row r="36" spans="1:16" ht="12.75">
      <c r="A36" s="1" t="s">
        <v>59</v>
      </c>
      <c r="B36" s="1" t="s">
        <v>82</v>
      </c>
      <c r="C36" s="1" t="s">
        <v>50</v>
      </c>
      <c r="D36" s="1">
        <v>5</v>
      </c>
      <c r="E36" s="1">
        <v>5.5</v>
      </c>
      <c r="F36" s="1">
        <v>42</v>
      </c>
      <c r="G36" s="1">
        <v>0</v>
      </c>
      <c r="H36" s="1">
        <v>20</v>
      </c>
      <c r="I36" s="1">
        <v>1</v>
      </c>
      <c r="J36" s="1">
        <v>1</v>
      </c>
      <c r="K36" s="1">
        <v>0</v>
      </c>
      <c r="L36" s="1">
        <v>2320</v>
      </c>
      <c r="M36" s="1" t="s">
        <v>127</v>
      </c>
      <c r="N36" s="1" t="s">
        <v>37</v>
      </c>
      <c r="O36" s="1">
        <v>9</v>
      </c>
      <c r="P36" s="1">
        <v>1368.888888888889</v>
      </c>
    </row>
    <row r="37" spans="1:16" ht="12.75">
      <c r="A37" s="1" t="s">
        <v>90</v>
      </c>
      <c r="B37" s="1" t="s">
        <v>32</v>
      </c>
      <c r="C37" s="1" t="s">
        <v>49</v>
      </c>
      <c r="D37" s="1">
        <v>6</v>
      </c>
      <c r="E37" s="1">
        <v>6.5</v>
      </c>
      <c r="F37" s="1">
        <v>38</v>
      </c>
      <c r="G37" s="1">
        <v>7</v>
      </c>
      <c r="H37" s="1">
        <v>9</v>
      </c>
      <c r="I37" s="1">
        <v>0</v>
      </c>
      <c r="J37" s="1">
        <v>1</v>
      </c>
      <c r="K37" s="1">
        <v>1000</v>
      </c>
      <c r="L37" s="1">
        <v>1005</v>
      </c>
      <c r="M37" s="1" t="s">
        <v>91</v>
      </c>
      <c r="N37" s="1" t="s">
        <v>145</v>
      </c>
      <c r="O37" s="1">
        <v>10</v>
      </c>
      <c r="P37" s="1">
        <v>720.0657894736842</v>
      </c>
    </row>
    <row r="38" spans="1:16" ht="12.75">
      <c r="A38" s="1" t="s">
        <v>75</v>
      </c>
      <c r="B38" s="1" t="s">
        <v>70</v>
      </c>
      <c r="C38" s="1" t="s">
        <v>50</v>
      </c>
      <c r="D38" s="1">
        <v>5</v>
      </c>
      <c r="E38" s="1">
        <v>5</v>
      </c>
      <c r="F38" s="1">
        <v>17</v>
      </c>
      <c r="G38" s="1">
        <v>4</v>
      </c>
      <c r="H38" s="1">
        <v>6</v>
      </c>
      <c r="I38" s="1">
        <v>0</v>
      </c>
      <c r="J38" s="1">
        <v>1</v>
      </c>
      <c r="K38" s="1">
        <v>0</v>
      </c>
      <c r="L38" s="1">
        <v>570</v>
      </c>
      <c r="M38" s="1" t="s">
        <v>86</v>
      </c>
      <c r="N38" s="1" t="s">
        <v>37</v>
      </c>
      <c r="O38" s="1">
        <v>9</v>
      </c>
      <c r="P38" s="1">
        <v>1368.888888888889</v>
      </c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P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83</v>
      </c>
      <c r="F2" s="4" t="s">
        <v>15</v>
      </c>
      <c r="G2" s="1">
        <v>152</v>
      </c>
      <c r="H2" s="4" t="s">
        <v>22</v>
      </c>
      <c r="I2" s="1">
        <v>17880</v>
      </c>
      <c r="J2" s="4" t="s">
        <v>16</v>
      </c>
      <c r="K2" s="1">
        <v>33680</v>
      </c>
    </row>
    <row r="3" spans="1:11" ht="12.75">
      <c r="A3" s="4" t="s">
        <v>26</v>
      </c>
      <c r="B3" s="5" t="s">
        <v>50</v>
      </c>
      <c r="D3" s="4" t="s">
        <v>14</v>
      </c>
      <c r="E3" s="1">
        <v>77</v>
      </c>
      <c r="F3" s="4" t="s">
        <v>15</v>
      </c>
      <c r="G3" s="1">
        <v>128</v>
      </c>
      <c r="H3" s="4" t="s">
        <v>22</v>
      </c>
      <c r="I3" s="1">
        <v>33780</v>
      </c>
      <c r="J3" s="4" t="s">
        <v>16</v>
      </c>
      <c r="K3" s="1">
        <v>17680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116</v>
      </c>
      <c r="B5" s="1" t="s">
        <v>146</v>
      </c>
      <c r="C5" s="1" t="s">
        <v>50</v>
      </c>
      <c r="D5" s="1">
        <v>3</v>
      </c>
      <c r="E5" s="1">
        <v>3.5</v>
      </c>
      <c r="F5" s="1">
        <v>10</v>
      </c>
      <c r="G5" s="1">
        <v>0</v>
      </c>
      <c r="H5" s="1">
        <v>7</v>
      </c>
      <c r="I5" s="1">
        <v>0</v>
      </c>
      <c r="J5" s="1">
        <v>1</v>
      </c>
      <c r="K5" s="1">
        <v>0</v>
      </c>
      <c r="L5" s="1">
        <v>450</v>
      </c>
      <c r="M5" s="1" t="s">
        <v>48</v>
      </c>
      <c r="N5" s="1" t="s">
        <v>37</v>
      </c>
      <c r="O5" s="1">
        <v>7</v>
      </c>
      <c r="P5" s="1">
        <v>977.8125</v>
      </c>
    </row>
    <row r="6" spans="1:16" ht="12.75">
      <c r="A6" s="1" t="s">
        <v>119</v>
      </c>
      <c r="B6" s="1" t="s">
        <v>120</v>
      </c>
      <c r="C6" s="1" t="s">
        <v>50</v>
      </c>
      <c r="D6" s="1">
        <v>2</v>
      </c>
      <c r="E6" s="1">
        <v>2.5</v>
      </c>
      <c r="F6" s="1">
        <v>4</v>
      </c>
      <c r="G6" s="1">
        <v>1</v>
      </c>
      <c r="H6" s="1">
        <v>5</v>
      </c>
      <c r="I6" s="1">
        <v>0</v>
      </c>
      <c r="J6" s="1">
        <v>1</v>
      </c>
      <c r="K6" s="1">
        <v>0</v>
      </c>
      <c r="L6" s="1">
        <v>315</v>
      </c>
      <c r="M6" s="1" t="s">
        <v>121</v>
      </c>
      <c r="N6" s="1" t="s">
        <v>37</v>
      </c>
      <c r="O6" s="1">
        <v>6</v>
      </c>
      <c r="P6" s="1">
        <v>838.125</v>
      </c>
    </row>
    <row r="7" spans="1:16" ht="12.75">
      <c r="A7" s="1" t="s">
        <v>76</v>
      </c>
      <c r="B7" s="1" t="s">
        <v>134</v>
      </c>
      <c r="C7" s="1" t="s">
        <v>50</v>
      </c>
      <c r="D7" s="1">
        <v>3</v>
      </c>
      <c r="E7" s="1">
        <v>3.5</v>
      </c>
      <c r="F7" s="1">
        <v>26</v>
      </c>
      <c r="G7" s="1">
        <v>5</v>
      </c>
      <c r="H7" s="1">
        <v>16</v>
      </c>
      <c r="I7" s="1">
        <v>1</v>
      </c>
      <c r="J7" s="1">
        <v>1</v>
      </c>
      <c r="K7" s="1">
        <v>200</v>
      </c>
      <c r="L7" s="1">
        <v>1885</v>
      </c>
      <c r="M7" s="1" t="s">
        <v>118</v>
      </c>
      <c r="N7" s="1" t="s">
        <v>147</v>
      </c>
      <c r="O7" s="1">
        <v>7</v>
      </c>
      <c r="P7" s="1">
        <v>777.8125</v>
      </c>
    </row>
    <row r="8" spans="1:16" ht="12.75">
      <c r="A8" s="1" t="s">
        <v>126</v>
      </c>
      <c r="B8" s="1" t="s">
        <v>117</v>
      </c>
      <c r="C8" s="1" t="s">
        <v>50</v>
      </c>
      <c r="D8" s="1">
        <v>5</v>
      </c>
      <c r="E8" s="1">
        <v>5.5</v>
      </c>
      <c r="F8" s="1">
        <v>37</v>
      </c>
      <c r="G8" s="1">
        <v>6</v>
      </c>
      <c r="H8" s="1">
        <v>21</v>
      </c>
      <c r="I8" s="1">
        <v>1</v>
      </c>
      <c r="J8" s="1">
        <v>0</v>
      </c>
      <c r="K8" s="1">
        <v>0</v>
      </c>
      <c r="L8" s="1">
        <v>2470</v>
      </c>
      <c r="M8" s="1" t="s">
        <v>148</v>
      </c>
      <c r="N8" s="1" t="s">
        <v>37</v>
      </c>
      <c r="O8" s="1">
        <v>4.5</v>
      </c>
      <c r="P8" s="1">
        <v>628.59375</v>
      </c>
    </row>
    <row r="9" spans="1:16" ht="12.75">
      <c r="A9" s="1" t="s">
        <v>114</v>
      </c>
      <c r="B9" s="1" t="s">
        <v>60</v>
      </c>
      <c r="C9" s="1" t="s">
        <v>50</v>
      </c>
      <c r="D9" s="1">
        <v>4</v>
      </c>
      <c r="E9" s="1">
        <v>4</v>
      </c>
      <c r="F9" s="1">
        <v>21</v>
      </c>
      <c r="G9" s="1">
        <v>11</v>
      </c>
      <c r="H9" s="1">
        <v>27</v>
      </c>
      <c r="I9" s="1">
        <v>0</v>
      </c>
      <c r="J9" s="1">
        <v>1</v>
      </c>
      <c r="K9" s="1">
        <v>0</v>
      </c>
      <c r="L9" s="1">
        <v>1835</v>
      </c>
      <c r="M9" s="1" t="s">
        <v>86</v>
      </c>
      <c r="N9" s="1" t="s">
        <v>37</v>
      </c>
      <c r="O9" s="1">
        <v>8</v>
      </c>
      <c r="P9" s="1">
        <v>1117.5</v>
      </c>
    </row>
    <row r="10" spans="1:16" ht="12.75">
      <c r="A10" s="1" t="s">
        <v>92</v>
      </c>
      <c r="B10" s="1" t="s">
        <v>72</v>
      </c>
      <c r="C10" s="1" t="s">
        <v>50</v>
      </c>
      <c r="D10" s="1">
        <v>6</v>
      </c>
      <c r="E10" s="1">
        <v>6</v>
      </c>
      <c r="F10" s="1">
        <v>65</v>
      </c>
      <c r="G10" s="1">
        <v>2</v>
      </c>
      <c r="H10" s="1">
        <v>15</v>
      </c>
      <c r="I10" s="1">
        <v>1</v>
      </c>
      <c r="J10" s="1">
        <v>1</v>
      </c>
      <c r="K10" s="1">
        <v>0</v>
      </c>
      <c r="L10" s="1">
        <v>2450</v>
      </c>
      <c r="M10" s="1" t="s">
        <v>36</v>
      </c>
      <c r="N10" s="1" t="s">
        <v>37</v>
      </c>
      <c r="O10" s="1">
        <v>10</v>
      </c>
      <c r="P10" s="1">
        <v>1396.875</v>
      </c>
    </row>
    <row r="11" spans="1:16" ht="12.75">
      <c r="A11" s="1" t="s">
        <v>75</v>
      </c>
      <c r="B11" s="1" t="s">
        <v>70</v>
      </c>
      <c r="C11" s="1" t="s">
        <v>50</v>
      </c>
      <c r="D11" s="1">
        <v>5</v>
      </c>
      <c r="E11" s="1">
        <v>5</v>
      </c>
      <c r="F11" s="1">
        <v>24</v>
      </c>
      <c r="G11" s="1">
        <v>5</v>
      </c>
      <c r="H11" s="1">
        <v>18</v>
      </c>
      <c r="I11" s="1">
        <v>0</v>
      </c>
      <c r="J11" s="1">
        <v>1</v>
      </c>
      <c r="K11" s="1">
        <v>0</v>
      </c>
      <c r="L11" s="1">
        <v>1265</v>
      </c>
      <c r="M11" s="1" t="s">
        <v>99</v>
      </c>
      <c r="N11" s="1" t="s">
        <v>37</v>
      </c>
      <c r="O11" s="1">
        <v>9</v>
      </c>
      <c r="P11" s="1">
        <v>1257.1875</v>
      </c>
    </row>
    <row r="12" spans="1:16" ht="12.75">
      <c r="A12" s="1" t="s">
        <v>64</v>
      </c>
      <c r="B12" s="1" t="s">
        <v>82</v>
      </c>
      <c r="C12" s="1" t="s">
        <v>50</v>
      </c>
      <c r="D12" s="1">
        <v>5</v>
      </c>
      <c r="E12" s="1">
        <v>5.5</v>
      </c>
      <c r="F12" s="1">
        <v>49</v>
      </c>
      <c r="G12" s="1">
        <v>16</v>
      </c>
      <c r="H12" s="1">
        <v>26</v>
      </c>
      <c r="I12" s="1">
        <v>1</v>
      </c>
      <c r="J12" s="1">
        <v>1</v>
      </c>
      <c r="K12" s="1">
        <v>0</v>
      </c>
      <c r="L12" s="1">
        <v>3090</v>
      </c>
      <c r="M12" s="1" t="s">
        <v>142</v>
      </c>
      <c r="N12" s="1" t="s">
        <v>37</v>
      </c>
      <c r="O12" s="1">
        <v>9</v>
      </c>
      <c r="P12" s="1">
        <v>1257.1875</v>
      </c>
    </row>
    <row r="13" spans="1:16" ht="12.75">
      <c r="A13" s="1" t="s">
        <v>109</v>
      </c>
      <c r="B13" s="1" t="s">
        <v>110</v>
      </c>
      <c r="C13" s="1" t="s">
        <v>50</v>
      </c>
      <c r="D13" s="1">
        <v>6</v>
      </c>
      <c r="E13" s="1">
        <v>6</v>
      </c>
      <c r="F13" s="1">
        <v>49</v>
      </c>
      <c r="G13" s="1">
        <v>2</v>
      </c>
      <c r="H13" s="1">
        <v>11</v>
      </c>
      <c r="I13" s="1">
        <v>0</v>
      </c>
      <c r="J13" s="1">
        <v>1</v>
      </c>
      <c r="K13" s="1">
        <v>0</v>
      </c>
      <c r="L13" s="1">
        <v>1090</v>
      </c>
      <c r="M13" s="1" t="s">
        <v>36</v>
      </c>
      <c r="N13" s="1" t="s">
        <v>37</v>
      </c>
      <c r="O13" s="1">
        <v>10</v>
      </c>
      <c r="P13" s="1">
        <v>1396.875</v>
      </c>
    </row>
    <row r="14" spans="1:16" ht="12.75">
      <c r="A14" s="1" t="s">
        <v>83</v>
      </c>
      <c r="B14" s="1" t="s">
        <v>84</v>
      </c>
      <c r="C14" s="1" t="s">
        <v>50</v>
      </c>
      <c r="D14" s="1">
        <v>5</v>
      </c>
      <c r="E14" s="1">
        <v>5</v>
      </c>
      <c r="F14" s="1">
        <v>36</v>
      </c>
      <c r="G14" s="1">
        <v>17</v>
      </c>
      <c r="H14" s="1">
        <v>56</v>
      </c>
      <c r="I14" s="1">
        <v>1</v>
      </c>
      <c r="J14" s="1">
        <v>1</v>
      </c>
      <c r="K14" s="1">
        <v>0</v>
      </c>
      <c r="L14" s="1">
        <v>4485</v>
      </c>
      <c r="M14" s="1" t="s">
        <v>149</v>
      </c>
      <c r="N14" s="1" t="s">
        <v>37</v>
      </c>
      <c r="O14" s="1">
        <v>9</v>
      </c>
      <c r="P14" s="1">
        <v>1257.1875</v>
      </c>
    </row>
    <row r="15" spans="1:16" ht="12.75">
      <c r="A15" s="1" t="s">
        <v>106</v>
      </c>
      <c r="B15" s="1" t="s">
        <v>107</v>
      </c>
      <c r="C15" s="1" t="s">
        <v>50</v>
      </c>
      <c r="D15" s="1">
        <v>3</v>
      </c>
      <c r="E15" s="1">
        <v>3.5</v>
      </c>
      <c r="F15" s="1">
        <v>32</v>
      </c>
      <c r="G15" s="1">
        <v>12</v>
      </c>
      <c r="H15" s="1">
        <v>21</v>
      </c>
      <c r="I15" s="1">
        <v>1</v>
      </c>
      <c r="J15" s="1">
        <v>1</v>
      </c>
      <c r="K15" s="1">
        <v>0</v>
      </c>
      <c r="L15" s="1">
        <v>2370</v>
      </c>
      <c r="M15" s="1" t="s">
        <v>108</v>
      </c>
      <c r="N15" s="1" t="s">
        <v>37</v>
      </c>
      <c r="O15" s="1">
        <v>7</v>
      </c>
      <c r="P15" s="1">
        <v>977.8125</v>
      </c>
    </row>
    <row r="16" spans="1:16" ht="12.75">
      <c r="A16" s="1" t="s">
        <v>45</v>
      </c>
      <c r="B16" s="1" t="s">
        <v>46</v>
      </c>
      <c r="C16" s="1" t="s">
        <v>50</v>
      </c>
      <c r="D16" s="1">
        <v>5</v>
      </c>
      <c r="E16" s="1">
        <v>5.5</v>
      </c>
      <c r="F16" s="1">
        <v>58</v>
      </c>
      <c r="G16" s="1">
        <v>12</v>
      </c>
      <c r="H16" s="1">
        <v>45</v>
      </c>
      <c r="I16" s="1">
        <v>0</v>
      </c>
      <c r="J16" s="1">
        <v>1</v>
      </c>
      <c r="K16" s="1">
        <v>0</v>
      </c>
      <c r="L16" s="1">
        <v>3130</v>
      </c>
      <c r="M16" s="1" t="s">
        <v>104</v>
      </c>
      <c r="N16" s="1" t="s">
        <v>37</v>
      </c>
      <c r="O16" s="1">
        <v>9</v>
      </c>
      <c r="P16" s="1">
        <v>1257.1875</v>
      </c>
    </row>
    <row r="17" spans="1:16" ht="12.75">
      <c r="A17" s="1" t="s">
        <v>98</v>
      </c>
      <c r="B17" s="1" t="s">
        <v>84</v>
      </c>
      <c r="C17" s="1" t="s">
        <v>50</v>
      </c>
      <c r="D17" s="1">
        <v>5</v>
      </c>
      <c r="E17" s="1">
        <v>5</v>
      </c>
      <c r="F17" s="1">
        <v>64</v>
      </c>
      <c r="G17" s="1">
        <v>22</v>
      </c>
      <c r="H17" s="1">
        <v>25</v>
      </c>
      <c r="I17" s="1">
        <v>0</v>
      </c>
      <c r="J17" s="1">
        <v>1</v>
      </c>
      <c r="K17" s="1">
        <v>0</v>
      </c>
      <c r="L17" s="1">
        <v>2440</v>
      </c>
      <c r="M17" s="1" t="s">
        <v>39</v>
      </c>
      <c r="N17" s="1" t="s">
        <v>37</v>
      </c>
      <c r="O17" s="1">
        <v>9</v>
      </c>
      <c r="P17" s="1">
        <v>1257.1875</v>
      </c>
    </row>
    <row r="18" spans="1:16" ht="12.75">
      <c r="A18" s="1" t="s">
        <v>132</v>
      </c>
      <c r="B18" s="1" t="s">
        <v>133</v>
      </c>
      <c r="C18" s="2" t="s">
        <v>50</v>
      </c>
      <c r="D18" s="1">
        <v>6</v>
      </c>
      <c r="E18" s="1">
        <v>6</v>
      </c>
      <c r="F18" s="1">
        <v>10</v>
      </c>
      <c r="G18" s="1">
        <v>3</v>
      </c>
      <c r="H18" s="1">
        <v>6</v>
      </c>
      <c r="I18" s="1">
        <v>0</v>
      </c>
      <c r="J18" s="1">
        <v>1</v>
      </c>
      <c r="K18" s="1">
        <v>0</v>
      </c>
      <c r="L18" s="1">
        <v>475</v>
      </c>
      <c r="M18" s="1" t="s">
        <v>36</v>
      </c>
      <c r="N18" s="1" t="s">
        <v>37</v>
      </c>
      <c r="O18" s="1">
        <v>10</v>
      </c>
      <c r="P18" s="1">
        <v>1396.875</v>
      </c>
    </row>
    <row r="19" spans="1:16" ht="12.75">
      <c r="A19" s="1" t="s">
        <v>59</v>
      </c>
      <c r="B19" s="1" t="s">
        <v>82</v>
      </c>
      <c r="C19" s="1" t="s">
        <v>50</v>
      </c>
      <c r="D19" s="1">
        <v>5</v>
      </c>
      <c r="E19" s="1">
        <v>5.5</v>
      </c>
      <c r="F19" s="1">
        <v>49</v>
      </c>
      <c r="G19" s="1">
        <v>2</v>
      </c>
      <c r="H19" s="1">
        <v>25</v>
      </c>
      <c r="I19" s="1">
        <v>1</v>
      </c>
      <c r="J19" s="1">
        <v>0</v>
      </c>
      <c r="K19" s="1">
        <v>0</v>
      </c>
      <c r="L19" s="1">
        <v>2690</v>
      </c>
      <c r="M19" s="1" t="s">
        <v>150</v>
      </c>
      <c r="N19" s="1" t="s">
        <v>37</v>
      </c>
      <c r="O19" s="1">
        <v>4.5</v>
      </c>
      <c r="P19" s="1">
        <v>628.59375</v>
      </c>
    </row>
    <row r="20" spans="1:16" ht="12.75">
      <c r="A20" s="1" t="s">
        <v>74</v>
      </c>
      <c r="B20" s="1" t="s">
        <v>67</v>
      </c>
      <c r="C20" s="1" t="s">
        <v>50</v>
      </c>
      <c r="D20" s="1">
        <v>5</v>
      </c>
      <c r="E20" s="1">
        <v>5</v>
      </c>
      <c r="F20" s="1">
        <v>104</v>
      </c>
      <c r="G20" s="1">
        <v>12</v>
      </c>
      <c r="H20" s="1">
        <v>22</v>
      </c>
      <c r="I20" s="1">
        <v>1</v>
      </c>
      <c r="J20" s="1">
        <v>1</v>
      </c>
      <c r="K20" s="1">
        <v>0</v>
      </c>
      <c r="L20" s="1">
        <v>3340</v>
      </c>
      <c r="M20" s="1" t="s">
        <v>151</v>
      </c>
      <c r="N20" s="1" t="s">
        <v>37</v>
      </c>
      <c r="O20" s="1">
        <v>9</v>
      </c>
      <c r="P20" s="1">
        <v>1257.1875</v>
      </c>
    </row>
    <row r="21" spans="1:16" ht="12.75">
      <c r="A21" s="1" t="s">
        <v>90</v>
      </c>
      <c r="B21" s="1" t="s">
        <v>32</v>
      </c>
      <c r="C21" s="1" t="s">
        <v>49</v>
      </c>
      <c r="D21" s="1">
        <v>6</v>
      </c>
      <c r="E21" s="1">
        <v>6.5</v>
      </c>
      <c r="F21" s="1">
        <v>98</v>
      </c>
      <c r="G21" s="1">
        <v>7</v>
      </c>
      <c r="H21" s="1">
        <v>28</v>
      </c>
      <c r="I21" s="1">
        <v>0</v>
      </c>
      <c r="J21" s="1">
        <v>1</v>
      </c>
      <c r="K21" s="1">
        <v>0</v>
      </c>
      <c r="L21" s="1">
        <v>2555</v>
      </c>
      <c r="M21" s="1" t="s">
        <v>91</v>
      </c>
      <c r="N21" s="1" t="s">
        <v>37</v>
      </c>
      <c r="O21" s="1">
        <v>10</v>
      </c>
      <c r="P21" s="1">
        <v>2222.3684210526317</v>
      </c>
    </row>
    <row r="22" spans="1:16" ht="12.75">
      <c r="A22" s="1" t="s">
        <v>130</v>
      </c>
      <c r="B22" s="1" t="s">
        <v>85</v>
      </c>
      <c r="C22" s="1" t="s">
        <v>49</v>
      </c>
      <c r="D22" s="1">
        <v>3</v>
      </c>
      <c r="E22" s="1">
        <v>3</v>
      </c>
      <c r="F22" s="1">
        <v>17</v>
      </c>
      <c r="G22" s="1">
        <v>2</v>
      </c>
      <c r="H22" s="1">
        <v>2</v>
      </c>
      <c r="I22" s="1">
        <v>0</v>
      </c>
      <c r="J22" s="1">
        <v>1</v>
      </c>
      <c r="K22" s="1">
        <v>0</v>
      </c>
      <c r="L22" s="1">
        <v>320</v>
      </c>
      <c r="M22" s="1" t="s">
        <v>131</v>
      </c>
      <c r="N22" s="1" t="s">
        <v>37</v>
      </c>
      <c r="O22" s="1">
        <v>7</v>
      </c>
      <c r="P22" s="1">
        <v>1555.657894736842</v>
      </c>
    </row>
    <row r="23" spans="1:16" ht="12.75">
      <c r="A23" s="1" t="s">
        <v>81</v>
      </c>
      <c r="B23" s="1" t="s">
        <v>93</v>
      </c>
      <c r="C23" s="1" t="s">
        <v>49</v>
      </c>
      <c r="D23" s="1">
        <v>3</v>
      </c>
      <c r="E23" s="1">
        <v>3.5</v>
      </c>
      <c r="F23" s="1">
        <v>7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70</v>
      </c>
      <c r="M23" s="1" t="s">
        <v>94</v>
      </c>
      <c r="N23" s="1" t="s">
        <v>37</v>
      </c>
      <c r="O23" s="1">
        <v>7</v>
      </c>
      <c r="P23" s="1">
        <v>1555.657894736842</v>
      </c>
    </row>
    <row r="24" spans="1:16" ht="12.75">
      <c r="A24" s="1" t="s">
        <v>61</v>
      </c>
      <c r="B24" s="1" t="s">
        <v>87</v>
      </c>
      <c r="C24" s="1" t="s">
        <v>49</v>
      </c>
      <c r="D24" s="1">
        <v>6</v>
      </c>
      <c r="E24" s="1">
        <v>6</v>
      </c>
      <c r="F24" s="1">
        <v>19</v>
      </c>
      <c r="G24" s="1">
        <v>3</v>
      </c>
      <c r="H24" s="1">
        <v>10</v>
      </c>
      <c r="I24" s="1">
        <v>0</v>
      </c>
      <c r="J24" s="1">
        <v>1</v>
      </c>
      <c r="K24" s="1">
        <v>0</v>
      </c>
      <c r="L24" s="1">
        <v>765</v>
      </c>
      <c r="M24" s="1" t="s">
        <v>148</v>
      </c>
      <c r="N24" s="1" t="s">
        <v>37</v>
      </c>
      <c r="O24" s="1">
        <v>10</v>
      </c>
      <c r="P24" s="1">
        <v>2222.3684210526317</v>
      </c>
    </row>
    <row r="25" spans="1:16" ht="12.75">
      <c r="A25" s="1" t="s">
        <v>29</v>
      </c>
      <c r="B25" s="1" t="s">
        <v>30</v>
      </c>
      <c r="C25" s="1" t="s">
        <v>49</v>
      </c>
      <c r="D25" s="1">
        <v>4</v>
      </c>
      <c r="E25" s="1">
        <v>4</v>
      </c>
      <c r="F25" s="1">
        <v>10</v>
      </c>
      <c r="G25" s="1">
        <v>0</v>
      </c>
      <c r="H25" s="1">
        <v>4</v>
      </c>
      <c r="I25" s="1">
        <v>0</v>
      </c>
      <c r="J25" s="1">
        <v>1</v>
      </c>
      <c r="K25" s="1">
        <v>0</v>
      </c>
      <c r="L25" s="1">
        <v>300</v>
      </c>
      <c r="M25" s="1" t="s">
        <v>123</v>
      </c>
      <c r="N25" s="1" t="s">
        <v>37</v>
      </c>
      <c r="O25" s="1">
        <v>8</v>
      </c>
      <c r="P25" s="1">
        <v>1777.8947368421052</v>
      </c>
    </row>
    <row r="26" spans="1:16" ht="12.75">
      <c r="A26" s="1" t="s">
        <v>44</v>
      </c>
      <c r="B26" s="1" t="s">
        <v>33</v>
      </c>
      <c r="C26" s="1" t="s">
        <v>49</v>
      </c>
      <c r="D26" s="1">
        <v>4</v>
      </c>
      <c r="E26" s="1">
        <v>4</v>
      </c>
      <c r="F26" s="1">
        <v>21</v>
      </c>
      <c r="G26" s="1">
        <v>3</v>
      </c>
      <c r="H26" s="1">
        <v>10</v>
      </c>
      <c r="I26" s="1">
        <v>0</v>
      </c>
      <c r="J26" s="1">
        <v>1</v>
      </c>
      <c r="K26" s="1">
        <v>0</v>
      </c>
      <c r="L26" s="1">
        <v>785</v>
      </c>
      <c r="M26" s="1" t="s">
        <v>152</v>
      </c>
      <c r="N26" s="1" t="s">
        <v>37</v>
      </c>
      <c r="O26" s="1">
        <v>8</v>
      </c>
      <c r="P26" s="1">
        <v>1777.8947368421052</v>
      </c>
    </row>
    <row r="27" spans="1:16" ht="12.75">
      <c r="A27" s="1" t="s">
        <v>34</v>
      </c>
      <c r="B27" s="1" t="s">
        <v>35</v>
      </c>
      <c r="C27" s="1" t="s">
        <v>49</v>
      </c>
      <c r="D27" s="1">
        <v>4</v>
      </c>
      <c r="E27" s="1">
        <v>4.5</v>
      </c>
      <c r="F27" s="1">
        <v>8</v>
      </c>
      <c r="G27" s="1">
        <v>5</v>
      </c>
      <c r="H27" s="1">
        <v>7</v>
      </c>
      <c r="I27" s="1">
        <v>0</v>
      </c>
      <c r="J27" s="1">
        <v>1</v>
      </c>
      <c r="K27" s="1">
        <v>0</v>
      </c>
      <c r="L27" s="1">
        <v>555</v>
      </c>
      <c r="M27" s="1" t="s">
        <v>71</v>
      </c>
      <c r="N27" s="1" t="s">
        <v>37</v>
      </c>
      <c r="O27" s="1">
        <v>8</v>
      </c>
      <c r="P27" s="1">
        <v>1777.8947368421052</v>
      </c>
    </row>
    <row r="28" spans="1:16" ht="12.75">
      <c r="A28" s="1" t="s">
        <v>62</v>
      </c>
      <c r="B28" s="1" t="s">
        <v>136</v>
      </c>
      <c r="C28" s="1" t="s">
        <v>49</v>
      </c>
      <c r="D28" s="1">
        <v>5</v>
      </c>
      <c r="E28" s="1">
        <v>5</v>
      </c>
      <c r="F28" s="1">
        <v>26</v>
      </c>
      <c r="G28" s="1">
        <v>5</v>
      </c>
      <c r="H28" s="1">
        <v>19</v>
      </c>
      <c r="I28" s="1">
        <v>0</v>
      </c>
      <c r="J28" s="1">
        <v>1</v>
      </c>
      <c r="K28" s="1">
        <v>0</v>
      </c>
      <c r="L28" s="1">
        <v>1335</v>
      </c>
      <c r="M28" s="1" t="s">
        <v>138</v>
      </c>
      <c r="N28" s="1" t="s">
        <v>37</v>
      </c>
      <c r="O28" s="1">
        <v>9</v>
      </c>
      <c r="P28" s="1">
        <v>2000.1315789473683</v>
      </c>
    </row>
    <row r="29" spans="1:16" ht="12.75">
      <c r="A29" s="1" t="s">
        <v>57</v>
      </c>
      <c r="B29" s="1" t="s">
        <v>42</v>
      </c>
      <c r="C29" s="1" t="s">
        <v>49</v>
      </c>
      <c r="D29" s="1">
        <v>5</v>
      </c>
      <c r="E29" s="1">
        <v>5.5</v>
      </c>
      <c r="F29" s="1">
        <v>46</v>
      </c>
      <c r="G29" s="1">
        <v>4</v>
      </c>
      <c r="H29" s="1">
        <v>8</v>
      </c>
      <c r="I29" s="1">
        <v>0</v>
      </c>
      <c r="J29" s="1">
        <v>1</v>
      </c>
      <c r="K29" s="1">
        <v>0</v>
      </c>
      <c r="L29" s="1">
        <v>960</v>
      </c>
      <c r="M29" s="1" t="s">
        <v>89</v>
      </c>
      <c r="N29" s="1" t="s">
        <v>37</v>
      </c>
      <c r="O29" s="1">
        <v>9</v>
      </c>
      <c r="P29" s="1">
        <v>2000.1315789473683</v>
      </c>
    </row>
    <row r="30" spans="1:16" ht="12.75">
      <c r="A30" s="1" t="s">
        <v>65</v>
      </c>
      <c r="B30" s="1" t="s">
        <v>153</v>
      </c>
      <c r="C30" s="1" t="s">
        <v>49</v>
      </c>
      <c r="D30" s="1">
        <v>4</v>
      </c>
      <c r="E30" s="1">
        <v>4</v>
      </c>
      <c r="F30" s="1">
        <v>32</v>
      </c>
      <c r="G30" s="1">
        <v>10</v>
      </c>
      <c r="H30" s="1">
        <v>36</v>
      </c>
      <c r="I30" s="1">
        <v>1</v>
      </c>
      <c r="J30" s="1">
        <v>1</v>
      </c>
      <c r="K30" s="1">
        <v>0</v>
      </c>
      <c r="L30" s="1">
        <v>3170</v>
      </c>
      <c r="M30" s="1" t="s">
        <v>88</v>
      </c>
      <c r="N30" s="1" t="s">
        <v>37</v>
      </c>
      <c r="O30" s="1">
        <v>8</v>
      </c>
      <c r="P30" s="1">
        <v>1777.8947368421052</v>
      </c>
    </row>
    <row r="31" spans="1:16" ht="12.75">
      <c r="A31" s="1" t="s">
        <v>95</v>
      </c>
      <c r="B31" s="1" t="s">
        <v>33</v>
      </c>
      <c r="C31" s="1" t="s">
        <v>49</v>
      </c>
      <c r="D31" s="1">
        <v>4</v>
      </c>
      <c r="E31" s="1">
        <v>4</v>
      </c>
      <c r="F31" s="1">
        <v>35</v>
      </c>
      <c r="G31" s="1">
        <v>12</v>
      </c>
      <c r="H31" s="1">
        <v>13</v>
      </c>
      <c r="I31" s="1">
        <v>0</v>
      </c>
      <c r="J31" s="1">
        <v>1</v>
      </c>
      <c r="K31" s="1">
        <v>0</v>
      </c>
      <c r="L31" s="1">
        <v>1300</v>
      </c>
      <c r="M31" s="1" t="s">
        <v>97</v>
      </c>
      <c r="N31" s="1" t="s">
        <v>37</v>
      </c>
      <c r="O31" s="1">
        <v>8</v>
      </c>
      <c r="P31" s="1">
        <v>1777.8947368421052</v>
      </c>
    </row>
    <row r="32" spans="1:16" ht="12.75">
      <c r="A32" s="1" t="s">
        <v>58</v>
      </c>
      <c r="B32" s="1" t="s">
        <v>128</v>
      </c>
      <c r="C32" s="1" t="s">
        <v>49</v>
      </c>
      <c r="D32" s="1">
        <v>5</v>
      </c>
      <c r="E32" s="1">
        <v>5</v>
      </c>
      <c r="F32" s="1">
        <v>33</v>
      </c>
      <c r="G32" s="1">
        <v>5</v>
      </c>
      <c r="H32" s="1">
        <v>26</v>
      </c>
      <c r="I32" s="1">
        <v>0</v>
      </c>
      <c r="J32" s="1">
        <v>1</v>
      </c>
      <c r="K32" s="1">
        <v>100</v>
      </c>
      <c r="L32" s="1">
        <v>1755</v>
      </c>
      <c r="M32" s="1" t="s">
        <v>135</v>
      </c>
      <c r="N32" s="1" t="s">
        <v>154</v>
      </c>
      <c r="O32" s="1">
        <v>9</v>
      </c>
      <c r="P32" s="1">
        <v>1900.1315789473683</v>
      </c>
    </row>
    <row r="33" spans="1:16" ht="12.75">
      <c r="A33" s="1" t="s">
        <v>111</v>
      </c>
      <c r="B33" s="1" t="s">
        <v>33</v>
      </c>
      <c r="C33" s="1" t="s">
        <v>49</v>
      </c>
      <c r="D33" s="1">
        <v>4</v>
      </c>
      <c r="E33" s="1">
        <v>4</v>
      </c>
      <c r="F33" s="1">
        <v>25</v>
      </c>
      <c r="G33" s="1">
        <v>2</v>
      </c>
      <c r="H33" s="1">
        <v>4</v>
      </c>
      <c r="I33" s="1">
        <v>0</v>
      </c>
      <c r="J33" s="1">
        <v>1</v>
      </c>
      <c r="K33" s="1">
        <v>0</v>
      </c>
      <c r="L33" s="1">
        <v>500</v>
      </c>
      <c r="M33" s="1" t="s">
        <v>122</v>
      </c>
      <c r="N33" s="1" t="s">
        <v>37</v>
      </c>
      <c r="O33" s="1">
        <v>8</v>
      </c>
      <c r="P33" s="1">
        <v>1777.8947368421052</v>
      </c>
    </row>
    <row r="34" spans="1:16" ht="12.75">
      <c r="A34" s="1" t="s">
        <v>63</v>
      </c>
      <c r="B34" s="1" t="s">
        <v>125</v>
      </c>
      <c r="C34" s="1" t="s">
        <v>49</v>
      </c>
      <c r="D34" s="1">
        <v>3</v>
      </c>
      <c r="E34" s="1">
        <v>3</v>
      </c>
      <c r="F34" s="1">
        <v>2</v>
      </c>
      <c r="G34" s="1">
        <v>5</v>
      </c>
      <c r="H34" s="1">
        <v>1</v>
      </c>
      <c r="I34" s="1">
        <v>0</v>
      </c>
      <c r="J34" s="1">
        <v>1</v>
      </c>
      <c r="K34" s="1">
        <v>0</v>
      </c>
      <c r="L34" s="1">
        <v>195</v>
      </c>
      <c r="M34" s="1" t="s">
        <v>155</v>
      </c>
      <c r="N34" s="1" t="s">
        <v>37</v>
      </c>
      <c r="O34" s="1">
        <v>7</v>
      </c>
      <c r="P34" s="1">
        <v>1555.657894736842</v>
      </c>
    </row>
    <row r="35" spans="1:16" ht="12.75">
      <c r="A35" s="1" t="s">
        <v>28</v>
      </c>
      <c r="B35" s="1" t="s">
        <v>6</v>
      </c>
      <c r="C35" s="1" t="s">
        <v>49</v>
      </c>
      <c r="D35" s="1">
        <v>4</v>
      </c>
      <c r="E35" s="1">
        <v>4</v>
      </c>
      <c r="F35" s="1">
        <v>20</v>
      </c>
      <c r="G35" s="1">
        <v>2</v>
      </c>
      <c r="H35" s="1">
        <v>9</v>
      </c>
      <c r="I35" s="1">
        <v>0</v>
      </c>
      <c r="J35" s="1">
        <v>1</v>
      </c>
      <c r="K35" s="1">
        <v>0</v>
      </c>
      <c r="L35" s="1">
        <v>700</v>
      </c>
      <c r="M35" s="1" t="s">
        <v>89</v>
      </c>
      <c r="N35" s="1" t="s">
        <v>37</v>
      </c>
      <c r="O35" s="1">
        <v>8</v>
      </c>
      <c r="P35" s="1">
        <v>1777.8947368421052</v>
      </c>
    </row>
    <row r="36" spans="1:16" ht="12.75">
      <c r="A36" s="1" t="s">
        <v>27</v>
      </c>
      <c r="B36" s="1" t="s">
        <v>5</v>
      </c>
      <c r="C36" s="1" t="s">
        <v>49</v>
      </c>
      <c r="D36" s="1">
        <v>6</v>
      </c>
      <c r="E36" s="1">
        <v>6.5</v>
      </c>
      <c r="F36" s="1">
        <v>42</v>
      </c>
      <c r="G36" s="1">
        <v>7</v>
      </c>
      <c r="H36" s="1">
        <v>30</v>
      </c>
      <c r="I36" s="1">
        <v>0</v>
      </c>
      <c r="J36" s="1">
        <v>1</v>
      </c>
      <c r="K36" s="1">
        <v>0</v>
      </c>
      <c r="L36" s="1">
        <v>2095</v>
      </c>
      <c r="M36" s="1" t="s">
        <v>135</v>
      </c>
      <c r="N36" s="1" t="s">
        <v>37</v>
      </c>
      <c r="O36" s="1">
        <v>10</v>
      </c>
      <c r="P36" s="1">
        <v>2222.3684210526317</v>
      </c>
    </row>
    <row r="37" spans="1:16" ht="12.75">
      <c r="A37" s="1" t="s">
        <v>31</v>
      </c>
      <c r="B37" s="1" t="s">
        <v>32</v>
      </c>
      <c r="C37" s="1" t="s">
        <v>49</v>
      </c>
      <c r="D37" s="1">
        <v>6</v>
      </c>
      <c r="E37" s="1">
        <v>6.5</v>
      </c>
      <c r="F37" s="1">
        <v>5</v>
      </c>
      <c r="G37" s="1">
        <v>1</v>
      </c>
      <c r="H37" s="1">
        <v>0</v>
      </c>
      <c r="I37" s="1">
        <v>0</v>
      </c>
      <c r="J37" s="1">
        <v>1</v>
      </c>
      <c r="K37" s="1">
        <v>0</v>
      </c>
      <c r="L37" s="1">
        <v>75</v>
      </c>
      <c r="M37" s="1" t="s">
        <v>155</v>
      </c>
      <c r="N37" s="1" t="s">
        <v>37</v>
      </c>
      <c r="O37" s="1">
        <v>10</v>
      </c>
      <c r="P37" s="1">
        <v>2222.3684210526317</v>
      </c>
    </row>
    <row r="38" spans="1:16" ht="12.75">
      <c r="A38" s="1" t="s">
        <v>41</v>
      </c>
      <c r="B38" s="1" t="s">
        <v>51</v>
      </c>
      <c r="C38" s="1" t="s">
        <v>49</v>
      </c>
      <c r="D38" s="1">
        <v>4</v>
      </c>
      <c r="E38" s="1">
        <v>4</v>
      </c>
      <c r="F38" s="1">
        <v>22</v>
      </c>
      <c r="G38" s="1">
        <v>3</v>
      </c>
      <c r="H38" s="1">
        <v>3</v>
      </c>
      <c r="I38" s="1">
        <v>0</v>
      </c>
      <c r="J38" s="1">
        <v>1</v>
      </c>
      <c r="K38" s="1">
        <v>0</v>
      </c>
      <c r="L38" s="1">
        <v>445</v>
      </c>
      <c r="M38" s="1" t="s">
        <v>152</v>
      </c>
      <c r="N38" s="1" t="s">
        <v>37</v>
      </c>
      <c r="O38" s="1">
        <v>8</v>
      </c>
      <c r="P38" s="1">
        <v>1777.8947368421052</v>
      </c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28125" style="1" bestFit="1" customWidth="1"/>
    <col min="2" max="2" width="9.140625" style="1" customWidth="1"/>
    <col min="3" max="3" width="11.28125" style="1" bestFit="1" customWidth="1"/>
    <col min="4" max="8" width="9.140625" style="1" customWidth="1"/>
    <col min="9" max="9" width="13.7109375" style="1" bestFit="1" customWidth="1"/>
    <col min="10" max="16384" width="9.140625" style="1" customWidth="1"/>
  </cols>
  <sheetData>
    <row r="1" spans="1:8" ht="12.75">
      <c r="A1" s="3" t="s">
        <v>49</v>
      </c>
      <c r="H1" s="3" t="s">
        <v>156</v>
      </c>
    </row>
    <row r="2" spans="1:13" ht="12.75">
      <c r="A2" s="3" t="s">
        <v>157</v>
      </c>
      <c r="B2" s="3" t="s">
        <v>158</v>
      </c>
      <c r="C2" s="3" t="s">
        <v>159</v>
      </c>
      <c r="D2" s="3" t="s">
        <v>160</v>
      </c>
      <c r="E2" s="3" t="s">
        <v>161</v>
      </c>
      <c r="F2" s="3" t="s">
        <v>162</v>
      </c>
      <c r="H2" s="3" t="s">
        <v>157</v>
      </c>
      <c r="I2" s="3" t="s">
        <v>158</v>
      </c>
      <c r="J2" s="3" t="s">
        <v>159</v>
      </c>
      <c r="K2" s="3" t="s">
        <v>160</v>
      </c>
      <c r="L2" s="3" t="s">
        <v>161</v>
      </c>
      <c r="M2" s="3" t="s">
        <v>162</v>
      </c>
    </row>
    <row r="3" spans="1:13" ht="12.75">
      <c r="A3" s="1" t="s">
        <v>77</v>
      </c>
      <c r="B3" s="1" t="s">
        <v>163</v>
      </c>
      <c r="C3" s="1" t="s">
        <v>164</v>
      </c>
      <c r="D3" s="1">
        <v>3</v>
      </c>
      <c r="E3" s="1">
        <v>50</v>
      </c>
      <c r="F3" s="1">
        <f>E3*D3</f>
        <v>150</v>
      </c>
      <c r="H3" s="1" t="s">
        <v>69</v>
      </c>
      <c r="I3" s="1" t="s">
        <v>165</v>
      </c>
      <c r="J3" s="1" t="s">
        <v>166</v>
      </c>
      <c r="K3" s="1">
        <v>2</v>
      </c>
      <c r="L3" s="1">
        <v>50</v>
      </c>
      <c r="M3" s="1">
        <f aca="true" t="shared" si="0" ref="M3:M8">K3*L3</f>
        <v>100</v>
      </c>
    </row>
    <row r="4" spans="1:13" ht="12.75">
      <c r="A4" s="1" t="s">
        <v>167</v>
      </c>
      <c r="B4" s="1" t="s">
        <v>168</v>
      </c>
      <c r="C4" s="1" t="s">
        <v>169</v>
      </c>
      <c r="D4" s="1">
        <v>2</v>
      </c>
      <c r="E4" s="1">
        <v>125</v>
      </c>
      <c r="F4" s="1">
        <f>D4*E4</f>
        <v>250</v>
      </c>
      <c r="H4" s="1" t="s">
        <v>170</v>
      </c>
      <c r="I4" s="1" t="s">
        <v>165</v>
      </c>
      <c r="J4" s="1" t="s">
        <v>166</v>
      </c>
      <c r="K4" s="1">
        <v>2</v>
      </c>
      <c r="L4" s="1">
        <v>50</v>
      </c>
      <c r="M4" s="1">
        <f t="shared" si="0"/>
        <v>100</v>
      </c>
    </row>
    <row r="5" spans="1:13" ht="12.75">
      <c r="A5" s="1" t="s">
        <v>90</v>
      </c>
      <c r="B5" s="1" t="s">
        <v>171</v>
      </c>
      <c r="C5" s="1" t="s">
        <v>172</v>
      </c>
      <c r="D5" s="1">
        <v>2</v>
      </c>
      <c r="E5" s="1">
        <v>250</v>
      </c>
      <c r="F5" s="1">
        <f>D5*E5</f>
        <v>500</v>
      </c>
      <c r="H5" s="1" t="s">
        <v>66</v>
      </c>
      <c r="I5" s="1" t="s">
        <v>165</v>
      </c>
      <c r="J5" s="1" t="s">
        <v>166</v>
      </c>
      <c r="K5" s="1">
        <v>1</v>
      </c>
      <c r="L5" s="1">
        <v>50</v>
      </c>
      <c r="M5" s="1">
        <f t="shared" si="0"/>
        <v>50</v>
      </c>
    </row>
    <row r="6" spans="1:13" ht="12.75">
      <c r="A6" s="1" t="s">
        <v>95</v>
      </c>
      <c r="B6" s="1" t="s">
        <v>173</v>
      </c>
      <c r="C6" s="1" t="s">
        <v>172</v>
      </c>
      <c r="D6" s="1">
        <v>2</v>
      </c>
      <c r="E6" s="1">
        <v>250</v>
      </c>
      <c r="F6" s="1">
        <f>D6*E6</f>
        <v>500</v>
      </c>
      <c r="H6" s="1" t="s">
        <v>73</v>
      </c>
      <c r="I6" s="1" t="s">
        <v>174</v>
      </c>
      <c r="J6" s="1" t="s">
        <v>175</v>
      </c>
      <c r="K6" s="1">
        <v>1</v>
      </c>
      <c r="L6" s="1">
        <v>250</v>
      </c>
      <c r="M6" s="1">
        <f t="shared" si="0"/>
        <v>250</v>
      </c>
    </row>
    <row r="7" spans="8:13" ht="12.75">
      <c r="H7" s="1" t="s">
        <v>79</v>
      </c>
      <c r="I7" s="1" t="s">
        <v>174</v>
      </c>
      <c r="J7" s="1" t="s">
        <v>175</v>
      </c>
      <c r="K7" s="1">
        <v>1</v>
      </c>
      <c r="L7" s="1">
        <v>250</v>
      </c>
      <c r="M7" s="1">
        <f t="shared" si="0"/>
        <v>250</v>
      </c>
    </row>
    <row r="8" spans="8:13" ht="12.75">
      <c r="H8" s="1" t="s">
        <v>176</v>
      </c>
      <c r="I8" s="1" t="s">
        <v>174</v>
      </c>
      <c r="J8" s="1" t="s">
        <v>175</v>
      </c>
      <c r="K8" s="1">
        <v>2</v>
      </c>
      <c r="L8" s="1">
        <v>250</v>
      </c>
      <c r="M8" s="1">
        <f t="shared" si="0"/>
        <v>500</v>
      </c>
    </row>
    <row r="9" ht="12.75">
      <c r="A9" s="1" t="s">
        <v>177</v>
      </c>
    </row>
    <row r="10" spans="1:3" ht="12.75">
      <c r="A10" s="1" t="s">
        <v>178</v>
      </c>
      <c r="B10" s="1">
        <v>6</v>
      </c>
      <c r="C10" s="1">
        <v>1000</v>
      </c>
    </row>
    <row r="11" spans="1:8" ht="12.75">
      <c r="A11" s="1" t="s">
        <v>70</v>
      </c>
      <c r="B11" s="1">
        <v>5</v>
      </c>
      <c r="C11" s="1">
        <v>900</v>
      </c>
      <c r="H11" s="1" t="s">
        <v>177</v>
      </c>
    </row>
    <row r="12" spans="1:10" ht="12.75">
      <c r="A12" s="1" t="s">
        <v>46</v>
      </c>
      <c r="B12" s="1">
        <v>5</v>
      </c>
      <c r="C12" s="1">
        <v>900</v>
      </c>
      <c r="H12" s="1" t="s">
        <v>179</v>
      </c>
      <c r="I12" s="1">
        <v>3</v>
      </c>
      <c r="J12" s="1">
        <v>700</v>
      </c>
    </row>
    <row r="13" spans="1:3" ht="12.75">
      <c r="A13" s="1" t="s">
        <v>180</v>
      </c>
      <c r="B13" s="1">
        <v>3</v>
      </c>
      <c r="C13" s="1">
        <v>700</v>
      </c>
    </row>
    <row r="16" spans="3:10" ht="12.75">
      <c r="C16" s="4" t="s">
        <v>181</v>
      </c>
      <c r="D16" s="4">
        <f>SUM(F3:F6,C10:C13)</f>
        <v>4900</v>
      </c>
      <c r="I16" s="4" t="s">
        <v>182</v>
      </c>
      <c r="J16" s="4">
        <f>SUM(M3:M8,J12)</f>
        <v>1950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5"/>
  <dimension ref="A1:P1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39.5</v>
      </c>
      <c r="F2" s="4" t="s">
        <v>15</v>
      </c>
      <c r="G2" s="1">
        <v>69</v>
      </c>
      <c r="H2" s="4" t="s">
        <v>22</v>
      </c>
      <c r="I2" s="1">
        <v>1970</v>
      </c>
      <c r="J2" s="4" t="s">
        <v>16</v>
      </c>
      <c r="K2" s="1">
        <v>3380</v>
      </c>
    </row>
    <row r="3" spans="1:11" ht="12.75">
      <c r="A3" s="4" t="s">
        <v>26</v>
      </c>
      <c r="B3" s="5" t="s">
        <v>50</v>
      </c>
      <c r="D3" s="4" t="s">
        <v>14</v>
      </c>
      <c r="E3" s="1">
        <v>27</v>
      </c>
      <c r="F3" s="4" t="s">
        <v>15</v>
      </c>
      <c r="G3" s="1">
        <v>46</v>
      </c>
      <c r="H3" s="4" t="s">
        <v>22</v>
      </c>
      <c r="I3" s="1">
        <v>3380</v>
      </c>
      <c r="J3" s="4" t="s">
        <v>16</v>
      </c>
      <c r="K3" s="1">
        <v>1970.0001220703125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183</v>
      </c>
      <c r="B5" s="1" t="s">
        <v>184</v>
      </c>
      <c r="C5" s="1" t="s">
        <v>50</v>
      </c>
      <c r="D5" s="1">
        <v>5</v>
      </c>
      <c r="E5" s="1">
        <v>5.5</v>
      </c>
      <c r="F5" s="1">
        <v>24</v>
      </c>
      <c r="G5" s="1">
        <v>6</v>
      </c>
      <c r="H5" s="1">
        <v>7</v>
      </c>
      <c r="I5" s="1">
        <v>0</v>
      </c>
      <c r="J5" s="1">
        <v>1</v>
      </c>
      <c r="K5" s="1">
        <v>0</v>
      </c>
      <c r="L5" s="1">
        <v>740</v>
      </c>
      <c r="M5" s="1" t="s">
        <v>185</v>
      </c>
      <c r="N5" s="1" t="s">
        <v>37</v>
      </c>
      <c r="O5" s="1">
        <v>9</v>
      </c>
      <c r="P5" s="1">
        <v>385.4347826086957</v>
      </c>
    </row>
    <row r="6" spans="1:16" ht="12.75">
      <c r="A6" s="1" t="s">
        <v>109</v>
      </c>
      <c r="B6" s="1" t="s">
        <v>110</v>
      </c>
      <c r="C6" s="1" t="s">
        <v>50</v>
      </c>
      <c r="D6" s="1">
        <v>6</v>
      </c>
      <c r="E6" s="1">
        <v>6</v>
      </c>
      <c r="F6" s="1">
        <v>13</v>
      </c>
      <c r="G6" s="1">
        <v>2</v>
      </c>
      <c r="H6" s="1">
        <v>9</v>
      </c>
      <c r="I6" s="1">
        <v>0</v>
      </c>
      <c r="J6" s="1">
        <v>1</v>
      </c>
      <c r="K6" s="1">
        <v>0</v>
      </c>
      <c r="L6" s="1">
        <v>630</v>
      </c>
      <c r="M6" s="1" t="s">
        <v>186</v>
      </c>
      <c r="N6" s="1" t="s">
        <v>37</v>
      </c>
      <c r="O6" s="1">
        <v>10</v>
      </c>
      <c r="P6" s="1">
        <v>428.2608695652174</v>
      </c>
    </row>
    <row r="7" spans="1:16" ht="12.75">
      <c r="A7" s="1" t="s">
        <v>45</v>
      </c>
      <c r="B7" s="1" t="s">
        <v>46</v>
      </c>
      <c r="C7" s="1" t="s">
        <v>50</v>
      </c>
      <c r="D7" s="1">
        <v>5</v>
      </c>
      <c r="E7" s="1">
        <v>5.5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10</v>
      </c>
      <c r="M7" s="1" t="s">
        <v>187</v>
      </c>
      <c r="N7" s="1" t="s">
        <v>37</v>
      </c>
      <c r="O7" s="1">
        <v>9</v>
      </c>
      <c r="P7" s="1">
        <v>385.4347826086957</v>
      </c>
    </row>
    <row r="8" spans="1:16" ht="12.75">
      <c r="A8" s="1" t="s">
        <v>74</v>
      </c>
      <c r="B8" s="1" t="s">
        <v>67</v>
      </c>
      <c r="C8" s="1" t="s">
        <v>50</v>
      </c>
      <c r="D8" s="1">
        <v>5</v>
      </c>
      <c r="E8" s="1">
        <v>5</v>
      </c>
      <c r="F8" s="1">
        <v>35</v>
      </c>
      <c r="G8" s="1">
        <v>4</v>
      </c>
      <c r="H8" s="1">
        <v>10</v>
      </c>
      <c r="I8" s="1">
        <v>0</v>
      </c>
      <c r="J8" s="1">
        <v>1</v>
      </c>
      <c r="K8" s="1">
        <v>0</v>
      </c>
      <c r="L8" s="1">
        <v>950</v>
      </c>
      <c r="M8" s="1" t="s">
        <v>36</v>
      </c>
      <c r="N8" s="1" t="s">
        <v>37</v>
      </c>
      <c r="O8" s="1">
        <v>9</v>
      </c>
      <c r="P8" s="1">
        <v>385.4347826086957</v>
      </c>
    </row>
    <row r="9" spans="1:16" ht="12.75">
      <c r="A9" s="1" t="s">
        <v>98</v>
      </c>
      <c r="B9" s="1" t="s">
        <v>84</v>
      </c>
      <c r="C9" s="1" t="s">
        <v>50</v>
      </c>
      <c r="D9" s="1">
        <v>5</v>
      </c>
      <c r="E9" s="1">
        <v>5</v>
      </c>
      <c r="F9" s="1">
        <v>25</v>
      </c>
      <c r="G9" s="1">
        <v>10</v>
      </c>
      <c r="H9" s="1">
        <v>11</v>
      </c>
      <c r="I9" s="1">
        <v>0</v>
      </c>
      <c r="J9" s="1">
        <v>1</v>
      </c>
      <c r="K9" s="1">
        <v>0</v>
      </c>
      <c r="L9" s="1">
        <v>1050</v>
      </c>
      <c r="M9" s="1" t="s">
        <v>54</v>
      </c>
      <c r="N9" s="1" t="s">
        <v>37</v>
      </c>
      <c r="O9" s="1">
        <v>9</v>
      </c>
      <c r="P9" s="1">
        <v>385.4347826086957</v>
      </c>
    </row>
    <row r="10" spans="1:16" ht="12.75">
      <c r="A10" s="1" t="s">
        <v>28</v>
      </c>
      <c r="B10" s="1" t="s">
        <v>6</v>
      </c>
      <c r="C10" s="1" t="s">
        <v>49</v>
      </c>
      <c r="D10" s="1">
        <v>4</v>
      </c>
      <c r="E10" s="1">
        <v>4</v>
      </c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25</v>
      </c>
      <c r="M10" s="1" t="s">
        <v>138</v>
      </c>
      <c r="N10" s="1" t="s">
        <v>37</v>
      </c>
      <c r="O10" s="1">
        <v>8</v>
      </c>
      <c r="P10" s="1">
        <v>391.8840579710145</v>
      </c>
    </row>
    <row r="11" spans="1:16" ht="12.75">
      <c r="A11" s="1" t="s">
        <v>61</v>
      </c>
      <c r="B11" s="1" t="s">
        <v>188</v>
      </c>
      <c r="C11" s="1" t="s">
        <v>49</v>
      </c>
      <c r="D11" s="1">
        <v>7</v>
      </c>
      <c r="E11" s="1">
        <v>8</v>
      </c>
      <c r="F11" s="1">
        <v>9</v>
      </c>
      <c r="G11" s="1">
        <v>0</v>
      </c>
      <c r="H11" s="1">
        <v>2</v>
      </c>
      <c r="I11" s="1">
        <v>0</v>
      </c>
      <c r="J11" s="1">
        <v>1</v>
      </c>
      <c r="K11" s="1">
        <v>0</v>
      </c>
      <c r="L11" s="1">
        <v>190</v>
      </c>
      <c r="M11" s="1" t="s">
        <v>89</v>
      </c>
      <c r="N11" s="1" t="s">
        <v>37</v>
      </c>
      <c r="O11" s="1">
        <v>11</v>
      </c>
      <c r="P11" s="1">
        <v>538.8405797101449</v>
      </c>
    </row>
    <row r="12" spans="1:16" ht="12.75">
      <c r="A12" s="1" t="s">
        <v>63</v>
      </c>
      <c r="B12" s="1" t="s">
        <v>125</v>
      </c>
      <c r="C12" s="1" t="s">
        <v>49</v>
      </c>
      <c r="D12" s="1">
        <v>3</v>
      </c>
      <c r="E12" s="1">
        <v>3</v>
      </c>
      <c r="F12" s="1">
        <v>7</v>
      </c>
      <c r="G12" s="1">
        <v>4</v>
      </c>
      <c r="H12" s="1">
        <v>7</v>
      </c>
      <c r="I12" s="1">
        <v>0</v>
      </c>
      <c r="J12" s="1">
        <v>1</v>
      </c>
      <c r="K12" s="1">
        <v>0</v>
      </c>
      <c r="L12" s="1">
        <v>520</v>
      </c>
      <c r="M12" s="1" t="s">
        <v>189</v>
      </c>
      <c r="N12" s="1" t="s">
        <v>37</v>
      </c>
      <c r="O12" s="1">
        <v>7</v>
      </c>
      <c r="P12" s="1">
        <v>342.8985507246377</v>
      </c>
    </row>
    <row r="13" spans="1:16" ht="12.75">
      <c r="A13" s="1" t="s">
        <v>62</v>
      </c>
      <c r="B13" s="1" t="s">
        <v>190</v>
      </c>
      <c r="C13" s="1" t="s">
        <v>49</v>
      </c>
      <c r="D13" s="1">
        <v>7</v>
      </c>
      <c r="E13" s="1">
        <v>8</v>
      </c>
      <c r="F13" s="1">
        <v>11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110</v>
      </c>
      <c r="M13" s="1" t="s">
        <v>89</v>
      </c>
      <c r="N13" s="1" t="s">
        <v>37</v>
      </c>
      <c r="O13" s="1">
        <v>11</v>
      </c>
      <c r="P13" s="1">
        <v>538.8405797101449</v>
      </c>
    </row>
    <row r="14" spans="1:16" ht="12.75">
      <c r="A14" s="1" t="s">
        <v>44</v>
      </c>
      <c r="B14" s="1" t="s">
        <v>33</v>
      </c>
      <c r="C14" s="1" t="s">
        <v>49</v>
      </c>
      <c r="D14" s="1">
        <v>4</v>
      </c>
      <c r="E14" s="1">
        <v>4</v>
      </c>
      <c r="F14" s="1">
        <v>0</v>
      </c>
      <c r="G14" s="1">
        <v>2</v>
      </c>
      <c r="H14" s="1">
        <v>2</v>
      </c>
      <c r="I14" s="1">
        <v>0</v>
      </c>
      <c r="J14" s="1">
        <v>1</v>
      </c>
      <c r="K14" s="1">
        <v>0</v>
      </c>
      <c r="L14" s="1">
        <v>150</v>
      </c>
      <c r="M14" s="1" t="s">
        <v>89</v>
      </c>
      <c r="N14" s="1" t="s">
        <v>37</v>
      </c>
      <c r="O14" s="1">
        <v>8</v>
      </c>
      <c r="P14" s="1">
        <v>391.8840579710145</v>
      </c>
    </row>
    <row r="15" spans="1:16" ht="12.75">
      <c r="A15" s="1" t="s">
        <v>34</v>
      </c>
      <c r="B15" s="1" t="s">
        <v>35</v>
      </c>
      <c r="C15" s="1" t="s">
        <v>49</v>
      </c>
      <c r="D15" s="1">
        <v>4</v>
      </c>
      <c r="E15" s="1">
        <v>4.5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 t="s">
        <v>89</v>
      </c>
      <c r="N15" s="1" t="s">
        <v>37</v>
      </c>
      <c r="O15" s="1">
        <v>8</v>
      </c>
      <c r="P15" s="1">
        <v>391.8840579710145</v>
      </c>
    </row>
    <row r="16" spans="1:16" ht="12.75">
      <c r="A16" s="1" t="s">
        <v>29</v>
      </c>
      <c r="B16" s="1" t="s">
        <v>30</v>
      </c>
      <c r="C16" s="1" t="s">
        <v>49</v>
      </c>
      <c r="D16" s="1">
        <v>4</v>
      </c>
      <c r="E16" s="1">
        <v>4</v>
      </c>
      <c r="F16" s="1">
        <v>30</v>
      </c>
      <c r="G16" s="1">
        <v>5</v>
      </c>
      <c r="H16" s="1">
        <v>11</v>
      </c>
      <c r="I16" s="1">
        <v>0</v>
      </c>
      <c r="J16" s="1">
        <v>1</v>
      </c>
      <c r="K16" s="1">
        <v>0</v>
      </c>
      <c r="L16" s="1">
        <v>975</v>
      </c>
      <c r="M16" s="1" t="s">
        <v>100</v>
      </c>
      <c r="N16" s="1" t="s">
        <v>37</v>
      </c>
      <c r="O16" s="1">
        <v>8</v>
      </c>
      <c r="P16" s="1">
        <v>391.8840579710145</v>
      </c>
    </row>
    <row r="17" spans="1:16" ht="12.75">
      <c r="A17" s="1" t="s">
        <v>41</v>
      </c>
      <c r="B17" s="1" t="s">
        <v>51</v>
      </c>
      <c r="C17" s="1" t="s">
        <v>49</v>
      </c>
      <c r="D17" s="1">
        <v>4</v>
      </c>
      <c r="E17" s="1">
        <v>4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 t="s">
        <v>135</v>
      </c>
      <c r="N17" s="1" t="s">
        <v>37</v>
      </c>
      <c r="O17" s="1">
        <v>8</v>
      </c>
      <c r="P17" s="1">
        <v>391.8840579710145</v>
      </c>
    </row>
    <row r="18" ht="12.75">
      <c r="C18" s="2"/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6"/>
  <dimension ref="A1:P3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83.5</v>
      </c>
      <c r="F2" s="4" t="s">
        <v>15</v>
      </c>
      <c r="G2" s="1">
        <v>148</v>
      </c>
      <c r="H2" s="4" t="s">
        <v>22</v>
      </c>
      <c r="I2" s="1">
        <v>14805</v>
      </c>
      <c r="J2" s="4" t="s">
        <v>16</v>
      </c>
      <c r="K2" s="1">
        <v>33045</v>
      </c>
    </row>
    <row r="3" spans="1:11" ht="12.75">
      <c r="A3" s="4" t="s">
        <v>26</v>
      </c>
      <c r="B3" s="5" t="s">
        <v>50</v>
      </c>
      <c r="D3" s="4" t="s">
        <v>14</v>
      </c>
      <c r="E3" s="1">
        <v>76.5</v>
      </c>
      <c r="F3" s="4" t="s">
        <v>15</v>
      </c>
      <c r="G3" s="1">
        <v>114</v>
      </c>
      <c r="H3" s="4" t="s">
        <v>22</v>
      </c>
      <c r="I3" s="1">
        <v>33145</v>
      </c>
      <c r="J3" s="4" t="s">
        <v>16</v>
      </c>
      <c r="K3" s="1">
        <v>13705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116</v>
      </c>
      <c r="B5" s="1" t="s">
        <v>146</v>
      </c>
      <c r="C5" s="1" t="s">
        <v>50</v>
      </c>
      <c r="D5" s="1">
        <v>3</v>
      </c>
      <c r="E5" s="1">
        <v>3.5</v>
      </c>
      <c r="F5" s="1">
        <v>7</v>
      </c>
      <c r="G5" s="1">
        <v>0</v>
      </c>
      <c r="H5" s="1">
        <v>19</v>
      </c>
      <c r="I5" s="1">
        <v>1</v>
      </c>
      <c r="J5" s="1">
        <v>0</v>
      </c>
      <c r="K5" s="1">
        <v>0</v>
      </c>
      <c r="L5" s="1">
        <v>1720</v>
      </c>
      <c r="M5" s="1" t="s">
        <v>191</v>
      </c>
      <c r="N5" s="1" t="s">
        <v>37</v>
      </c>
      <c r="O5" s="1">
        <v>3.5</v>
      </c>
      <c r="P5" s="1">
        <v>454.5394736842105</v>
      </c>
    </row>
    <row r="6" spans="1:16" ht="12.75">
      <c r="A6" s="1" t="s">
        <v>106</v>
      </c>
      <c r="B6" s="1" t="s">
        <v>107</v>
      </c>
      <c r="C6" s="1" t="s">
        <v>50</v>
      </c>
      <c r="D6" s="1">
        <v>3</v>
      </c>
      <c r="E6" s="1">
        <v>3.5</v>
      </c>
      <c r="F6" s="1">
        <v>18</v>
      </c>
      <c r="G6" s="1">
        <v>4</v>
      </c>
      <c r="H6" s="1">
        <v>13</v>
      </c>
      <c r="I6" s="1">
        <v>0</v>
      </c>
      <c r="J6" s="1">
        <v>1</v>
      </c>
      <c r="K6" s="1">
        <v>0</v>
      </c>
      <c r="L6" s="1">
        <v>930</v>
      </c>
      <c r="M6" s="1" t="s">
        <v>108</v>
      </c>
      <c r="N6" s="1" t="s">
        <v>37</v>
      </c>
      <c r="O6" s="1">
        <v>7</v>
      </c>
      <c r="P6" s="1">
        <v>909.078947368421</v>
      </c>
    </row>
    <row r="7" spans="1:16" ht="12.75">
      <c r="A7" s="1" t="s">
        <v>183</v>
      </c>
      <c r="B7" s="1" t="s">
        <v>184</v>
      </c>
      <c r="C7" s="1" t="s">
        <v>50</v>
      </c>
      <c r="D7" s="1">
        <v>5</v>
      </c>
      <c r="E7" s="1">
        <v>5.5</v>
      </c>
      <c r="F7" s="1">
        <v>77</v>
      </c>
      <c r="G7" s="1">
        <v>1</v>
      </c>
      <c r="H7" s="1">
        <v>12</v>
      </c>
      <c r="I7" s="1">
        <v>1</v>
      </c>
      <c r="J7" s="1">
        <v>1</v>
      </c>
      <c r="K7" s="1">
        <v>0</v>
      </c>
      <c r="L7" s="1">
        <v>2295</v>
      </c>
      <c r="M7" s="1" t="s">
        <v>108</v>
      </c>
      <c r="N7" s="1" t="s">
        <v>37</v>
      </c>
      <c r="O7" s="1">
        <v>9</v>
      </c>
      <c r="P7" s="1">
        <v>1168.8157894736842</v>
      </c>
    </row>
    <row r="8" spans="1:16" ht="12.75">
      <c r="A8" s="1" t="s">
        <v>132</v>
      </c>
      <c r="B8" s="1" t="s">
        <v>133</v>
      </c>
      <c r="C8" s="1" t="s">
        <v>50</v>
      </c>
      <c r="D8" s="1">
        <v>6</v>
      </c>
      <c r="E8" s="1">
        <v>6</v>
      </c>
      <c r="F8" s="1">
        <v>48</v>
      </c>
      <c r="G8" s="1">
        <v>8</v>
      </c>
      <c r="H8" s="1">
        <v>18</v>
      </c>
      <c r="I8" s="1">
        <v>0</v>
      </c>
      <c r="J8" s="1">
        <v>1</v>
      </c>
      <c r="K8" s="1">
        <v>0</v>
      </c>
      <c r="L8" s="1">
        <v>1580</v>
      </c>
      <c r="M8" s="1" t="s">
        <v>36</v>
      </c>
      <c r="N8" s="1" t="s">
        <v>37</v>
      </c>
      <c r="O8" s="1">
        <v>10</v>
      </c>
      <c r="P8" s="1">
        <v>1298.6842105263156</v>
      </c>
    </row>
    <row r="9" spans="1:16" ht="12.75">
      <c r="A9" s="1" t="s">
        <v>114</v>
      </c>
      <c r="B9" s="1" t="s">
        <v>60</v>
      </c>
      <c r="C9" s="1" t="s">
        <v>50</v>
      </c>
      <c r="D9" s="1">
        <v>4</v>
      </c>
      <c r="E9" s="1">
        <v>4</v>
      </c>
      <c r="F9" s="1">
        <v>36</v>
      </c>
      <c r="G9" s="1">
        <v>11</v>
      </c>
      <c r="H9" s="1">
        <v>30</v>
      </c>
      <c r="I9" s="1">
        <v>0</v>
      </c>
      <c r="J9" s="1">
        <v>1</v>
      </c>
      <c r="K9" s="1">
        <v>200</v>
      </c>
      <c r="L9" s="1">
        <v>2135</v>
      </c>
      <c r="M9" s="1" t="s">
        <v>151</v>
      </c>
      <c r="N9" s="1" t="s">
        <v>192</v>
      </c>
      <c r="O9" s="1">
        <v>8</v>
      </c>
      <c r="P9" s="1">
        <v>838.9473684210525</v>
      </c>
    </row>
    <row r="10" spans="1:16" ht="12.75">
      <c r="A10" s="1" t="s">
        <v>76</v>
      </c>
      <c r="B10" s="1" t="s">
        <v>134</v>
      </c>
      <c r="C10" s="1" t="s">
        <v>50</v>
      </c>
      <c r="D10" s="1">
        <v>3</v>
      </c>
      <c r="E10" s="1">
        <v>3.5</v>
      </c>
      <c r="F10" s="1">
        <v>36</v>
      </c>
      <c r="G10" s="1">
        <v>9</v>
      </c>
      <c r="H10" s="1">
        <v>20</v>
      </c>
      <c r="I10" s="1">
        <v>0</v>
      </c>
      <c r="J10" s="1">
        <v>1</v>
      </c>
      <c r="K10" s="1">
        <v>0</v>
      </c>
      <c r="L10" s="1">
        <v>1585</v>
      </c>
      <c r="M10" s="1" t="s">
        <v>36</v>
      </c>
      <c r="N10" s="1" t="s">
        <v>37</v>
      </c>
      <c r="O10" s="1">
        <v>7</v>
      </c>
      <c r="P10" s="1">
        <v>909.078947368421</v>
      </c>
    </row>
    <row r="11" spans="1:16" ht="12.75">
      <c r="A11" s="1" t="s">
        <v>75</v>
      </c>
      <c r="B11" s="1" t="s">
        <v>70</v>
      </c>
      <c r="C11" s="1" t="s">
        <v>50</v>
      </c>
      <c r="D11" s="1">
        <v>5</v>
      </c>
      <c r="E11" s="1">
        <v>5</v>
      </c>
      <c r="F11" s="1">
        <v>89</v>
      </c>
      <c r="G11" s="1">
        <v>14</v>
      </c>
      <c r="H11" s="1">
        <v>26</v>
      </c>
      <c r="I11" s="1">
        <v>0</v>
      </c>
      <c r="J11" s="1">
        <v>1</v>
      </c>
      <c r="K11" s="1">
        <v>0</v>
      </c>
      <c r="L11" s="1">
        <v>2540</v>
      </c>
      <c r="M11" s="1" t="s">
        <v>187</v>
      </c>
      <c r="N11" s="1" t="s">
        <v>37</v>
      </c>
      <c r="O11" s="1">
        <v>9</v>
      </c>
      <c r="P11" s="1">
        <v>1168.8157894736842</v>
      </c>
    </row>
    <row r="12" spans="1:16" ht="12.75">
      <c r="A12" s="1" t="s">
        <v>83</v>
      </c>
      <c r="B12" s="1" t="s">
        <v>84</v>
      </c>
      <c r="C12" s="1" t="s">
        <v>50</v>
      </c>
      <c r="D12" s="1">
        <v>5</v>
      </c>
      <c r="E12" s="1">
        <v>5</v>
      </c>
      <c r="F12" s="1">
        <v>58</v>
      </c>
      <c r="G12" s="1">
        <v>27</v>
      </c>
      <c r="H12" s="1">
        <v>49</v>
      </c>
      <c r="I12" s="1">
        <v>1</v>
      </c>
      <c r="J12" s="1">
        <v>0</v>
      </c>
      <c r="K12" s="1">
        <v>0</v>
      </c>
      <c r="L12" s="1">
        <v>4605</v>
      </c>
      <c r="M12" s="1" t="s">
        <v>193</v>
      </c>
      <c r="N12" s="1" t="s">
        <v>37</v>
      </c>
      <c r="O12" s="1">
        <v>4.5</v>
      </c>
      <c r="P12" s="1">
        <v>584.4078947368421</v>
      </c>
    </row>
    <row r="13" spans="1:16" ht="12.75">
      <c r="A13" s="1" t="s">
        <v>74</v>
      </c>
      <c r="B13" s="1" t="s">
        <v>67</v>
      </c>
      <c r="C13" s="1" t="s">
        <v>50</v>
      </c>
      <c r="D13" s="1">
        <v>5</v>
      </c>
      <c r="E13" s="1">
        <v>5</v>
      </c>
      <c r="F13" s="1">
        <v>67</v>
      </c>
      <c r="G13" s="1">
        <v>5</v>
      </c>
      <c r="H13" s="1">
        <v>16</v>
      </c>
      <c r="I13" s="1">
        <v>0</v>
      </c>
      <c r="J13" s="1">
        <v>1</v>
      </c>
      <c r="K13" s="1">
        <v>0</v>
      </c>
      <c r="L13" s="1">
        <v>1595</v>
      </c>
      <c r="M13" s="1" t="s">
        <v>47</v>
      </c>
      <c r="N13" s="1" t="s">
        <v>37</v>
      </c>
      <c r="O13" s="1">
        <v>9</v>
      </c>
      <c r="P13" s="1">
        <v>1168.8157894736842</v>
      </c>
    </row>
    <row r="14" spans="1:16" ht="12.75">
      <c r="A14" s="1" t="s">
        <v>98</v>
      </c>
      <c r="B14" s="1" t="s">
        <v>84</v>
      </c>
      <c r="C14" s="1" t="s">
        <v>50</v>
      </c>
      <c r="D14" s="1">
        <v>5</v>
      </c>
      <c r="E14" s="1">
        <v>5</v>
      </c>
      <c r="F14" s="1">
        <v>62</v>
      </c>
      <c r="G14" s="1">
        <v>23</v>
      </c>
      <c r="H14" s="1">
        <v>28</v>
      </c>
      <c r="I14" s="1">
        <v>0</v>
      </c>
      <c r="J14" s="1">
        <v>1</v>
      </c>
      <c r="K14" s="1">
        <v>900</v>
      </c>
      <c r="L14" s="1">
        <v>2595</v>
      </c>
      <c r="M14" s="1" t="s">
        <v>194</v>
      </c>
      <c r="N14" s="1" t="s">
        <v>141</v>
      </c>
      <c r="O14" s="1">
        <v>9</v>
      </c>
      <c r="P14" s="1">
        <v>268.81578947368416</v>
      </c>
    </row>
    <row r="15" spans="1:16" ht="12.75">
      <c r="A15" s="1" t="s">
        <v>92</v>
      </c>
      <c r="B15" s="1" t="s">
        <v>72</v>
      </c>
      <c r="C15" s="1" t="s">
        <v>50</v>
      </c>
      <c r="D15" s="1">
        <v>6</v>
      </c>
      <c r="E15" s="1">
        <v>6</v>
      </c>
      <c r="F15" s="1">
        <v>28</v>
      </c>
      <c r="G15" s="1">
        <v>0</v>
      </c>
      <c r="H15" s="1">
        <v>18</v>
      </c>
      <c r="I15" s="1">
        <v>1</v>
      </c>
      <c r="J15" s="1">
        <v>0</v>
      </c>
      <c r="K15" s="1">
        <v>0</v>
      </c>
      <c r="L15" s="1">
        <v>2180</v>
      </c>
      <c r="M15" s="1" t="s">
        <v>86</v>
      </c>
      <c r="N15" s="1" t="s">
        <v>37</v>
      </c>
      <c r="O15" s="1">
        <v>5</v>
      </c>
      <c r="P15" s="1">
        <v>649.3421052631578</v>
      </c>
    </row>
    <row r="16" spans="1:16" ht="12.75">
      <c r="A16" s="1" t="s">
        <v>59</v>
      </c>
      <c r="B16" s="1" t="s">
        <v>82</v>
      </c>
      <c r="C16" s="1" t="s">
        <v>50</v>
      </c>
      <c r="D16" s="1">
        <v>5</v>
      </c>
      <c r="E16" s="1">
        <v>5.5</v>
      </c>
      <c r="F16" s="1">
        <v>35</v>
      </c>
      <c r="G16" s="1">
        <v>2</v>
      </c>
      <c r="H16" s="1">
        <v>12</v>
      </c>
      <c r="I16" s="1">
        <v>1</v>
      </c>
      <c r="J16" s="1">
        <v>0</v>
      </c>
      <c r="K16" s="1">
        <v>0</v>
      </c>
      <c r="L16" s="1">
        <v>1900</v>
      </c>
      <c r="M16" s="1" t="s">
        <v>195</v>
      </c>
      <c r="N16" s="1" t="s">
        <v>37</v>
      </c>
      <c r="O16" s="1">
        <v>4.5</v>
      </c>
      <c r="P16" s="1">
        <v>584.4078947368421</v>
      </c>
    </row>
    <row r="17" spans="1:16" ht="12.75">
      <c r="A17" s="1" t="s">
        <v>119</v>
      </c>
      <c r="B17" s="1" t="s">
        <v>120</v>
      </c>
      <c r="C17" s="1" t="s">
        <v>50</v>
      </c>
      <c r="D17" s="1">
        <v>2</v>
      </c>
      <c r="E17" s="1">
        <v>2.5</v>
      </c>
      <c r="F17" s="1">
        <v>9</v>
      </c>
      <c r="G17" s="1">
        <v>1</v>
      </c>
      <c r="H17" s="1">
        <v>0</v>
      </c>
      <c r="I17" s="1">
        <v>0</v>
      </c>
      <c r="J17" s="1">
        <v>1</v>
      </c>
      <c r="K17" s="1">
        <v>0</v>
      </c>
      <c r="L17" s="1">
        <v>115</v>
      </c>
      <c r="M17" s="1" t="s">
        <v>194</v>
      </c>
      <c r="N17" s="1" t="s">
        <v>37</v>
      </c>
      <c r="O17" s="1">
        <v>6</v>
      </c>
      <c r="P17" s="1">
        <v>779.2105263157895</v>
      </c>
    </row>
    <row r="18" spans="1:16" ht="12.75">
      <c r="A18" s="1" t="s">
        <v>126</v>
      </c>
      <c r="B18" s="1" t="s">
        <v>117</v>
      </c>
      <c r="C18" s="2" t="s">
        <v>50</v>
      </c>
      <c r="D18" s="1">
        <v>5</v>
      </c>
      <c r="E18" s="1">
        <v>5.5</v>
      </c>
      <c r="F18" s="1">
        <v>51</v>
      </c>
      <c r="G18" s="1">
        <v>14</v>
      </c>
      <c r="H18" s="1">
        <v>35</v>
      </c>
      <c r="I18" s="1">
        <v>0</v>
      </c>
      <c r="J18" s="1">
        <v>1</v>
      </c>
      <c r="K18" s="1">
        <v>0</v>
      </c>
      <c r="L18" s="1">
        <v>2610</v>
      </c>
      <c r="M18" s="1" t="s">
        <v>48</v>
      </c>
      <c r="N18" s="1" t="s">
        <v>37</v>
      </c>
      <c r="O18" s="1">
        <v>9</v>
      </c>
      <c r="P18" s="1">
        <v>1168.8157894736842</v>
      </c>
    </row>
    <row r="19" spans="1:16" ht="12.75">
      <c r="A19" s="1" t="s">
        <v>64</v>
      </c>
      <c r="B19" s="1" t="s">
        <v>103</v>
      </c>
      <c r="C19" s="1" t="s">
        <v>50</v>
      </c>
      <c r="D19" s="1">
        <v>5</v>
      </c>
      <c r="E19" s="1">
        <v>5.5</v>
      </c>
      <c r="F19" s="1">
        <v>47</v>
      </c>
      <c r="G19" s="1">
        <v>11</v>
      </c>
      <c r="H19" s="1">
        <v>35</v>
      </c>
      <c r="I19" s="1">
        <v>1</v>
      </c>
      <c r="J19" s="1">
        <v>0</v>
      </c>
      <c r="K19" s="1">
        <v>0</v>
      </c>
      <c r="L19" s="1">
        <v>3395</v>
      </c>
      <c r="M19" s="1" t="s">
        <v>196</v>
      </c>
      <c r="N19" s="1" t="s">
        <v>37</v>
      </c>
      <c r="O19" s="1">
        <v>4.5</v>
      </c>
      <c r="P19" s="1">
        <v>584.4078947368421</v>
      </c>
    </row>
    <row r="20" spans="1:16" ht="12.75">
      <c r="A20" s="1" t="s">
        <v>45</v>
      </c>
      <c r="B20" s="1" t="s">
        <v>46</v>
      </c>
      <c r="C20" s="1" t="s">
        <v>50</v>
      </c>
      <c r="D20" s="1">
        <v>5</v>
      </c>
      <c r="E20" s="1">
        <v>5.5</v>
      </c>
      <c r="F20" s="1">
        <v>54</v>
      </c>
      <c r="G20" s="1">
        <v>9</v>
      </c>
      <c r="H20" s="1">
        <v>12</v>
      </c>
      <c r="I20" s="1">
        <v>0</v>
      </c>
      <c r="J20" s="1">
        <v>1</v>
      </c>
      <c r="K20" s="1">
        <v>0</v>
      </c>
      <c r="L20" s="1">
        <v>1365</v>
      </c>
      <c r="M20" s="1" t="s">
        <v>197</v>
      </c>
      <c r="N20" s="1" t="s">
        <v>37</v>
      </c>
      <c r="O20" s="1">
        <v>9</v>
      </c>
      <c r="P20" s="1">
        <v>1168.8157894736842</v>
      </c>
    </row>
    <row r="21" spans="1:16" ht="12.75">
      <c r="A21" s="1" t="s">
        <v>57</v>
      </c>
      <c r="B21" s="1" t="s">
        <v>42</v>
      </c>
      <c r="C21" s="1" t="s">
        <v>49</v>
      </c>
      <c r="D21" s="1">
        <v>5</v>
      </c>
      <c r="E21" s="1">
        <v>5.5</v>
      </c>
      <c r="F21" s="1">
        <v>11</v>
      </c>
      <c r="G21" s="1">
        <v>1</v>
      </c>
      <c r="H21" s="1">
        <v>7</v>
      </c>
      <c r="I21" s="1">
        <v>0</v>
      </c>
      <c r="J21" s="1">
        <v>1</v>
      </c>
      <c r="K21" s="1">
        <v>0</v>
      </c>
      <c r="L21" s="1">
        <v>485</v>
      </c>
      <c r="M21" s="1" t="s">
        <v>122</v>
      </c>
      <c r="N21" s="1" t="s">
        <v>37</v>
      </c>
      <c r="O21" s="1">
        <v>9</v>
      </c>
      <c r="P21" s="1">
        <v>2015.5743243243244</v>
      </c>
    </row>
    <row r="22" spans="1:16" ht="12.75">
      <c r="A22" s="1" t="s">
        <v>65</v>
      </c>
      <c r="B22" s="1" t="s">
        <v>153</v>
      </c>
      <c r="C22" s="1" t="s">
        <v>49</v>
      </c>
      <c r="D22" s="1">
        <v>4</v>
      </c>
      <c r="E22" s="1">
        <v>4</v>
      </c>
      <c r="F22" s="1">
        <v>4</v>
      </c>
      <c r="G22" s="1">
        <v>1</v>
      </c>
      <c r="H22" s="1">
        <v>3</v>
      </c>
      <c r="I22" s="1">
        <v>0</v>
      </c>
      <c r="J22" s="1">
        <v>1</v>
      </c>
      <c r="K22" s="1">
        <v>0</v>
      </c>
      <c r="L22" s="1">
        <v>215</v>
      </c>
      <c r="M22" s="1" t="s">
        <v>198</v>
      </c>
      <c r="N22" s="1" t="s">
        <v>37</v>
      </c>
      <c r="O22" s="1">
        <v>8</v>
      </c>
      <c r="P22" s="1">
        <v>1791.6216216216217</v>
      </c>
    </row>
    <row r="23" spans="1:16" ht="12.75">
      <c r="A23" s="1" t="s">
        <v>58</v>
      </c>
      <c r="B23" s="1" t="s">
        <v>128</v>
      </c>
      <c r="C23" s="1" t="s">
        <v>49</v>
      </c>
      <c r="D23" s="1">
        <v>5</v>
      </c>
      <c r="E23" s="1">
        <v>5</v>
      </c>
      <c r="F23" s="1">
        <v>33</v>
      </c>
      <c r="G23" s="1">
        <v>3</v>
      </c>
      <c r="H23" s="1">
        <v>16</v>
      </c>
      <c r="I23" s="1">
        <v>0</v>
      </c>
      <c r="J23" s="1">
        <v>1</v>
      </c>
      <c r="K23" s="1">
        <v>0</v>
      </c>
      <c r="L23" s="1">
        <v>1205</v>
      </c>
      <c r="M23" s="1" t="s">
        <v>198</v>
      </c>
      <c r="N23" s="1" t="s">
        <v>37</v>
      </c>
      <c r="O23" s="1">
        <v>9</v>
      </c>
      <c r="P23" s="1">
        <v>2015.5743243243244</v>
      </c>
    </row>
    <row r="24" spans="1:16" ht="12.75">
      <c r="A24" s="1" t="s">
        <v>95</v>
      </c>
      <c r="B24" s="1" t="s">
        <v>33</v>
      </c>
      <c r="C24" s="1" t="s">
        <v>49</v>
      </c>
      <c r="D24" s="1">
        <v>4</v>
      </c>
      <c r="E24" s="1">
        <v>4</v>
      </c>
      <c r="F24" s="1">
        <v>72</v>
      </c>
      <c r="G24" s="1">
        <v>9</v>
      </c>
      <c r="H24" s="1">
        <v>16</v>
      </c>
      <c r="I24" s="1">
        <v>0</v>
      </c>
      <c r="J24" s="1">
        <v>1</v>
      </c>
      <c r="K24" s="1">
        <v>0</v>
      </c>
      <c r="L24" s="1">
        <v>1745</v>
      </c>
      <c r="M24" s="1" t="s">
        <v>97</v>
      </c>
      <c r="N24" s="1" t="s">
        <v>37</v>
      </c>
      <c r="O24" s="1">
        <v>8</v>
      </c>
      <c r="P24" s="1">
        <v>1791.6216216216217</v>
      </c>
    </row>
    <row r="25" spans="1:16" ht="12.75">
      <c r="A25" s="1" t="s">
        <v>31</v>
      </c>
      <c r="B25" s="1" t="s">
        <v>32</v>
      </c>
      <c r="C25" s="1" t="s">
        <v>49</v>
      </c>
      <c r="D25" s="1">
        <v>6</v>
      </c>
      <c r="E25" s="1">
        <v>6.5</v>
      </c>
      <c r="F25" s="1">
        <v>103</v>
      </c>
      <c r="G25" s="1">
        <v>7</v>
      </c>
      <c r="H25" s="1">
        <v>25</v>
      </c>
      <c r="I25" s="1">
        <v>0</v>
      </c>
      <c r="J25" s="1">
        <v>1</v>
      </c>
      <c r="K25" s="1">
        <v>100</v>
      </c>
      <c r="L25" s="1">
        <v>2455</v>
      </c>
      <c r="M25" s="1" t="s">
        <v>123</v>
      </c>
      <c r="N25" s="1" t="s">
        <v>154</v>
      </c>
      <c r="O25" s="1">
        <v>10</v>
      </c>
      <c r="P25" s="1">
        <v>2139.527027027027</v>
      </c>
    </row>
    <row r="26" spans="1:16" ht="12.75">
      <c r="A26" s="1" t="s">
        <v>130</v>
      </c>
      <c r="B26" s="1" t="s">
        <v>85</v>
      </c>
      <c r="C26" s="1" t="s">
        <v>49</v>
      </c>
      <c r="D26" s="1">
        <v>3</v>
      </c>
      <c r="E26" s="1">
        <v>3</v>
      </c>
      <c r="F26" s="1">
        <v>5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v>75</v>
      </c>
      <c r="M26" s="1" t="s">
        <v>131</v>
      </c>
      <c r="N26" s="1" t="s">
        <v>37</v>
      </c>
      <c r="O26" s="1">
        <v>7</v>
      </c>
      <c r="P26" s="1">
        <v>1567.668918918919</v>
      </c>
    </row>
    <row r="27" spans="1:16" ht="12.75">
      <c r="A27" s="1" t="s">
        <v>199</v>
      </c>
      <c r="B27" s="1" t="s">
        <v>32</v>
      </c>
      <c r="C27" s="1" t="s">
        <v>49</v>
      </c>
      <c r="D27" s="1">
        <v>6</v>
      </c>
      <c r="E27" s="1">
        <v>6.5</v>
      </c>
      <c r="F27" s="1">
        <v>11</v>
      </c>
      <c r="G27" s="1">
        <v>0</v>
      </c>
      <c r="H27" s="1">
        <v>4</v>
      </c>
      <c r="I27" s="1">
        <v>0</v>
      </c>
      <c r="J27" s="1">
        <v>1</v>
      </c>
      <c r="K27" s="1">
        <v>0</v>
      </c>
      <c r="L27" s="1">
        <v>310</v>
      </c>
      <c r="M27" s="1" t="s">
        <v>155</v>
      </c>
      <c r="N27" s="1" t="s">
        <v>37</v>
      </c>
      <c r="O27" s="1">
        <v>10</v>
      </c>
      <c r="P27" s="1">
        <v>2239.527027027027</v>
      </c>
    </row>
    <row r="28" spans="1:16" ht="12.75">
      <c r="A28" s="1" t="s">
        <v>111</v>
      </c>
      <c r="B28" s="1" t="s">
        <v>33</v>
      </c>
      <c r="C28" s="1" t="s">
        <v>49</v>
      </c>
      <c r="D28" s="1">
        <v>4</v>
      </c>
      <c r="E28" s="1">
        <v>4</v>
      </c>
      <c r="F28" s="1">
        <v>13</v>
      </c>
      <c r="G28" s="1">
        <v>2</v>
      </c>
      <c r="H28" s="1">
        <v>8</v>
      </c>
      <c r="I28" s="1">
        <v>0</v>
      </c>
      <c r="J28" s="1">
        <v>1</v>
      </c>
      <c r="K28" s="1">
        <v>0</v>
      </c>
      <c r="L28" s="1">
        <v>580</v>
      </c>
      <c r="M28" s="1" t="s">
        <v>135</v>
      </c>
      <c r="N28" s="1" t="s">
        <v>37</v>
      </c>
      <c r="O28" s="1">
        <v>8</v>
      </c>
      <c r="P28" s="1">
        <v>1791.6216216216217</v>
      </c>
    </row>
    <row r="29" spans="1:16" ht="12.75">
      <c r="A29" s="1" t="s">
        <v>29</v>
      </c>
      <c r="B29" s="1" t="s">
        <v>30</v>
      </c>
      <c r="C29" s="1" t="s">
        <v>49</v>
      </c>
      <c r="D29" s="1">
        <v>4</v>
      </c>
      <c r="E29" s="1">
        <v>4</v>
      </c>
      <c r="F29" s="1">
        <v>19</v>
      </c>
      <c r="G29" s="1">
        <v>2</v>
      </c>
      <c r="H29" s="1">
        <v>16</v>
      </c>
      <c r="I29" s="1">
        <v>1</v>
      </c>
      <c r="J29" s="1">
        <v>0</v>
      </c>
      <c r="K29" s="1">
        <v>0</v>
      </c>
      <c r="L29" s="1">
        <v>1840</v>
      </c>
      <c r="M29" s="1" t="s">
        <v>148</v>
      </c>
      <c r="N29" s="1" t="s">
        <v>37</v>
      </c>
      <c r="O29" s="1">
        <v>4</v>
      </c>
      <c r="P29" s="1">
        <v>895.8108108108108</v>
      </c>
    </row>
    <row r="30" spans="1:16" ht="12.75">
      <c r="A30" s="1" t="s">
        <v>61</v>
      </c>
      <c r="B30" s="1" t="s">
        <v>136</v>
      </c>
      <c r="C30" s="1" t="s">
        <v>49</v>
      </c>
      <c r="D30" s="1">
        <v>5</v>
      </c>
      <c r="E30" s="1">
        <v>5</v>
      </c>
      <c r="F30" s="1">
        <v>20</v>
      </c>
      <c r="G30" s="1">
        <v>4</v>
      </c>
      <c r="H30" s="1">
        <v>5</v>
      </c>
      <c r="I30" s="1">
        <v>0</v>
      </c>
      <c r="J30" s="1">
        <v>1</v>
      </c>
      <c r="K30" s="1">
        <v>0</v>
      </c>
      <c r="L30" s="1">
        <v>550</v>
      </c>
      <c r="M30" s="1" t="s">
        <v>89</v>
      </c>
      <c r="N30" s="1" t="s">
        <v>37</v>
      </c>
      <c r="O30" s="1">
        <v>9</v>
      </c>
      <c r="P30" s="1">
        <v>2015.5743243243244</v>
      </c>
    </row>
    <row r="31" spans="1:16" ht="12.75">
      <c r="A31" s="1" t="s">
        <v>41</v>
      </c>
      <c r="B31" s="1" t="s">
        <v>51</v>
      </c>
      <c r="C31" s="1" t="s">
        <v>49</v>
      </c>
      <c r="D31" s="1">
        <v>4</v>
      </c>
      <c r="E31" s="1">
        <v>4</v>
      </c>
      <c r="F31" s="1">
        <v>16</v>
      </c>
      <c r="G31" s="1">
        <v>1</v>
      </c>
      <c r="H31" s="1">
        <v>5</v>
      </c>
      <c r="I31" s="1">
        <v>0</v>
      </c>
      <c r="J31" s="1">
        <v>1</v>
      </c>
      <c r="K31" s="1">
        <v>0</v>
      </c>
      <c r="L31" s="1">
        <v>435</v>
      </c>
      <c r="M31" s="1" t="s">
        <v>71</v>
      </c>
      <c r="N31" s="1" t="s">
        <v>37</v>
      </c>
      <c r="O31" s="1">
        <v>8</v>
      </c>
      <c r="P31" s="1">
        <v>1791.6216216216217</v>
      </c>
    </row>
    <row r="32" spans="1:16" ht="12.75">
      <c r="A32" s="1" t="s">
        <v>44</v>
      </c>
      <c r="B32" s="1" t="s">
        <v>33</v>
      </c>
      <c r="C32" s="1" t="s">
        <v>49</v>
      </c>
      <c r="D32" s="1">
        <v>4</v>
      </c>
      <c r="E32" s="1">
        <v>4</v>
      </c>
      <c r="F32" s="1">
        <v>16</v>
      </c>
      <c r="G32" s="1">
        <v>2</v>
      </c>
      <c r="H32" s="1">
        <v>6</v>
      </c>
      <c r="I32" s="1">
        <v>0</v>
      </c>
      <c r="J32" s="1">
        <v>1</v>
      </c>
      <c r="K32" s="1">
        <v>0</v>
      </c>
      <c r="L32" s="1">
        <v>510</v>
      </c>
      <c r="M32" s="1" t="s">
        <v>71</v>
      </c>
      <c r="N32" s="1" t="s">
        <v>37</v>
      </c>
      <c r="O32" s="1">
        <v>8</v>
      </c>
      <c r="P32" s="1">
        <v>1791.6216216216217</v>
      </c>
    </row>
    <row r="33" spans="1:16" ht="12.75">
      <c r="A33" s="1" t="s">
        <v>63</v>
      </c>
      <c r="B33" s="1" t="s">
        <v>125</v>
      </c>
      <c r="C33" s="1" t="s">
        <v>49</v>
      </c>
      <c r="D33" s="1">
        <v>3</v>
      </c>
      <c r="E33" s="1">
        <v>3</v>
      </c>
      <c r="F33" s="1">
        <v>5</v>
      </c>
      <c r="G33" s="1">
        <v>1</v>
      </c>
      <c r="H33" s="1">
        <v>6</v>
      </c>
      <c r="I33" s="1">
        <v>0</v>
      </c>
      <c r="J33" s="1">
        <v>1</v>
      </c>
      <c r="K33" s="1">
        <v>0</v>
      </c>
      <c r="L33" s="1">
        <v>375</v>
      </c>
      <c r="M33" s="1" t="s">
        <v>148</v>
      </c>
      <c r="N33" s="1" t="s">
        <v>37</v>
      </c>
      <c r="O33" s="1">
        <v>7</v>
      </c>
      <c r="P33" s="1">
        <v>1567.668918918919</v>
      </c>
    </row>
    <row r="34" spans="1:16" ht="12.75">
      <c r="A34" s="1" t="s">
        <v>34</v>
      </c>
      <c r="B34" s="1" t="s">
        <v>35</v>
      </c>
      <c r="C34" s="1" t="s">
        <v>49</v>
      </c>
      <c r="D34" s="1">
        <v>4</v>
      </c>
      <c r="E34" s="1">
        <v>4.5</v>
      </c>
      <c r="F34" s="1">
        <v>23</v>
      </c>
      <c r="G34" s="1">
        <v>1</v>
      </c>
      <c r="H34" s="1">
        <v>1</v>
      </c>
      <c r="I34" s="1">
        <v>0</v>
      </c>
      <c r="J34" s="1">
        <v>1</v>
      </c>
      <c r="K34" s="1">
        <v>0</v>
      </c>
      <c r="L34" s="1">
        <v>305</v>
      </c>
      <c r="M34" s="1" t="s">
        <v>137</v>
      </c>
      <c r="N34" s="1" t="s">
        <v>37</v>
      </c>
      <c r="O34" s="1">
        <v>8</v>
      </c>
      <c r="P34" s="1">
        <v>1791.6216216216217</v>
      </c>
    </row>
    <row r="35" spans="1:16" ht="12.75">
      <c r="A35" s="1" t="s">
        <v>90</v>
      </c>
      <c r="B35" s="1" t="s">
        <v>32</v>
      </c>
      <c r="C35" s="1" t="s">
        <v>49</v>
      </c>
      <c r="D35" s="1">
        <v>6</v>
      </c>
      <c r="E35" s="1">
        <v>6.5</v>
      </c>
      <c r="F35" s="1">
        <v>41</v>
      </c>
      <c r="G35" s="1">
        <v>8</v>
      </c>
      <c r="H35" s="1">
        <v>19</v>
      </c>
      <c r="I35" s="1">
        <v>0</v>
      </c>
      <c r="J35" s="1">
        <v>1</v>
      </c>
      <c r="K35" s="1">
        <v>0</v>
      </c>
      <c r="L35" s="1">
        <v>1560</v>
      </c>
      <c r="M35" s="1" t="s">
        <v>91</v>
      </c>
      <c r="N35" s="1" t="s">
        <v>37</v>
      </c>
      <c r="O35" s="1">
        <v>10</v>
      </c>
      <c r="P35" s="1">
        <v>2239.527027027027</v>
      </c>
    </row>
    <row r="36" spans="1:16" ht="12.75">
      <c r="A36" s="1" t="s">
        <v>27</v>
      </c>
      <c r="B36" s="1" t="s">
        <v>5</v>
      </c>
      <c r="C36" s="1" t="s">
        <v>49</v>
      </c>
      <c r="D36" s="1">
        <v>6</v>
      </c>
      <c r="E36" s="1">
        <v>6.5</v>
      </c>
      <c r="F36" s="1">
        <v>24</v>
      </c>
      <c r="G36" s="1">
        <v>9</v>
      </c>
      <c r="H36" s="1">
        <v>2</v>
      </c>
      <c r="I36" s="1">
        <v>0</v>
      </c>
      <c r="J36" s="1">
        <v>1</v>
      </c>
      <c r="K36" s="1">
        <v>0</v>
      </c>
      <c r="L36" s="1">
        <v>565</v>
      </c>
      <c r="M36" s="1" t="s">
        <v>89</v>
      </c>
      <c r="N36" s="1" t="s">
        <v>37</v>
      </c>
      <c r="O36" s="1">
        <v>10</v>
      </c>
      <c r="P36" s="1">
        <v>2239.527027027027</v>
      </c>
    </row>
    <row r="37" spans="1:16" ht="12.75">
      <c r="A37" s="1" t="s">
        <v>81</v>
      </c>
      <c r="B37" s="1" t="s">
        <v>93</v>
      </c>
      <c r="C37" s="1" t="s">
        <v>49</v>
      </c>
      <c r="D37" s="1">
        <v>3</v>
      </c>
      <c r="E37" s="1">
        <v>3.5</v>
      </c>
      <c r="F37" s="1">
        <v>5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125</v>
      </c>
      <c r="M37" s="1" t="s">
        <v>94</v>
      </c>
      <c r="N37" s="1" t="s">
        <v>37</v>
      </c>
      <c r="O37" s="1">
        <v>7</v>
      </c>
      <c r="P37" s="1">
        <v>1567.668918918919</v>
      </c>
    </row>
    <row r="38" spans="1:16" ht="12.75">
      <c r="A38" s="1" t="s">
        <v>28</v>
      </c>
      <c r="B38" s="1" t="s">
        <v>6</v>
      </c>
      <c r="C38" s="1" t="s">
        <v>49</v>
      </c>
      <c r="D38" s="1">
        <v>4</v>
      </c>
      <c r="E38" s="1">
        <v>4</v>
      </c>
      <c r="F38" s="1">
        <v>42</v>
      </c>
      <c r="G38" s="1">
        <v>4</v>
      </c>
      <c r="H38" s="1">
        <v>19</v>
      </c>
      <c r="I38" s="1">
        <v>0</v>
      </c>
      <c r="J38" s="1">
        <v>1</v>
      </c>
      <c r="K38" s="1">
        <v>0</v>
      </c>
      <c r="L38" s="1">
        <v>1470</v>
      </c>
      <c r="M38" s="1" t="s">
        <v>155</v>
      </c>
      <c r="N38" s="1" t="s">
        <v>37</v>
      </c>
      <c r="O38" s="1">
        <v>8</v>
      </c>
      <c r="P38" s="1">
        <v>1791.6216216216217</v>
      </c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1.28125" style="1" bestFit="1" customWidth="1"/>
    <col min="2" max="2" width="9.140625" style="1" customWidth="1"/>
    <col min="3" max="3" width="11.28125" style="1" bestFit="1" customWidth="1"/>
    <col min="4" max="8" width="9.140625" style="1" customWidth="1"/>
    <col min="9" max="9" width="13.7109375" style="1" bestFit="1" customWidth="1"/>
    <col min="10" max="16384" width="9.140625" style="1" customWidth="1"/>
  </cols>
  <sheetData>
    <row r="1" spans="1:8" ht="12.75">
      <c r="A1" s="3" t="s">
        <v>49</v>
      </c>
      <c r="H1" s="3" t="s">
        <v>156</v>
      </c>
    </row>
    <row r="2" spans="1:13" ht="12.75">
      <c r="A2" s="3" t="s">
        <v>157</v>
      </c>
      <c r="B2" s="3" t="s">
        <v>158</v>
      </c>
      <c r="C2" s="3" t="s">
        <v>159</v>
      </c>
      <c r="D2" s="3" t="s">
        <v>160</v>
      </c>
      <c r="E2" s="3" t="s">
        <v>161</v>
      </c>
      <c r="F2" s="3" t="s">
        <v>162</v>
      </c>
      <c r="H2" s="3" t="s">
        <v>157</v>
      </c>
      <c r="I2" s="3" t="s">
        <v>158</v>
      </c>
      <c r="J2" s="3" t="s">
        <v>159</v>
      </c>
      <c r="K2" s="3" t="s">
        <v>160</v>
      </c>
      <c r="L2" s="3" t="s">
        <v>161</v>
      </c>
      <c r="M2" s="3" t="s">
        <v>162</v>
      </c>
    </row>
    <row r="3" spans="1:13" ht="12.75">
      <c r="A3" s="1" t="s">
        <v>77</v>
      </c>
      <c r="B3" s="1" t="s">
        <v>163</v>
      </c>
      <c r="C3" s="1" t="s">
        <v>164</v>
      </c>
      <c r="D3" s="1">
        <v>7</v>
      </c>
      <c r="E3" s="1">
        <v>50</v>
      </c>
      <c r="F3" s="1">
        <f>E3*D3</f>
        <v>350</v>
      </c>
      <c r="H3" s="1" t="s">
        <v>200</v>
      </c>
      <c r="I3" s="1" t="s">
        <v>165</v>
      </c>
      <c r="J3" s="1" t="s">
        <v>166</v>
      </c>
      <c r="K3" s="1">
        <v>2</v>
      </c>
      <c r="L3" s="1">
        <v>50</v>
      </c>
      <c r="M3" s="1">
        <f>K3*L3</f>
        <v>100</v>
      </c>
    </row>
    <row r="4" spans="1:13" ht="12.75">
      <c r="A4" s="1" t="s">
        <v>167</v>
      </c>
      <c r="B4" s="1" t="s">
        <v>168</v>
      </c>
      <c r="C4" s="1" t="s">
        <v>169</v>
      </c>
      <c r="D4" s="1">
        <v>8</v>
      </c>
      <c r="E4" s="1">
        <v>125</v>
      </c>
      <c r="F4" s="1">
        <f>D4*E4</f>
        <v>1000</v>
      </c>
      <c r="H4" s="1" t="s">
        <v>201</v>
      </c>
      <c r="I4" s="1" t="s">
        <v>202</v>
      </c>
      <c r="J4" s="1" t="s">
        <v>166</v>
      </c>
      <c r="K4" s="1">
        <v>1</v>
      </c>
      <c r="L4" s="1">
        <v>50</v>
      </c>
      <c r="M4" s="1">
        <f>K4*L4</f>
        <v>50</v>
      </c>
    </row>
    <row r="5" spans="1:13" ht="12.75">
      <c r="A5" s="1" t="s">
        <v>90</v>
      </c>
      <c r="B5" s="1" t="s">
        <v>171</v>
      </c>
      <c r="C5" s="1" t="s">
        <v>172</v>
      </c>
      <c r="D5" s="1">
        <v>2</v>
      </c>
      <c r="E5" s="1">
        <v>250</v>
      </c>
      <c r="F5" s="1">
        <f>D5*E5</f>
        <v>500</v>
      </c>
      <c r="H5" s="1" t="s">
        <v>73</v>
      </c>
      <c r="I5" s="1" t="s">
        <v>174</v>
      </c>
      <c r="J5" s="1" t="s">
        <v>175</v>
      </c>
      <c r="K5" s="1">
        <v>1</v>
      </c>
      <c r="L5" s="1">
        <v>250</v>
      </c>
      <c r="M5" s="1">
        <f>K5*L5</f>
        <v>250</v>
      </c>
    </row>
    <row r="6" spans="1:13" ht="12.75">
      <c r="A6" s="1" t="s">
        <v>34</v>
      </c>
      <c r="B6" s="1" t="s">
        <v>203</v>
      </c>
      <c r="C6" s="1" t="s">
        <v>172</v>
      </c>
      <c r="D6" s="1">
        <v>1</v>
      </c>
      <c r="E6" s="1">
        <v>250</v>
      </c>
      <c r="F6" s="1">
        <f>D6*E6</f>
        <v>250</v>
      </c>
      <c r="H6" s="1" t="s">
        <v>79</v>
      </c>
      <c r="I6" s="1" t="s">
        <v>174</v>
      </c>
      <c r="J6" s="1" t="s">
        <v>175</v>
      </c>
      <c r="K6" s="1">
        <v>2</v>
      </c>
      <c r="L6" s="1">
        <v>250</v>
      </c>
      <c r="M6" s="1">
        <f>K6*L6</f>
        <v>500</v>
      </c>
    </row>
    <row r="9" ht="12.75">
      <c r="A9" s="1" t="s">
        <v>177</v>
      </c>
    </row>
    <row r="10" spans="1:3" ht="12.75">
      <c r="A10" s="1" t="s">
        <v>178</v>
      </c>
      <c r="B10" s="1">
        <v>6</v>
      </c>
      <c r="C10" s="1">
        <v>1000</v>
      </c>
    </row>
    <row r="11" spans="1:8" ht="12.75">
      <c r="A11" s="1" t="s">
        <v>67</v>
      </c>
      <c r="B11" s="1">
        <v>5</v>
      </c>
      <c r="C11" s="1">
        <v>900</v>
      </c>
      <c r="H11" s="1" t="s">
        <v>177</v>
      </c>
    </row>
    <row r="12" spans="1:10" ht="12.75">
      <c r="A12" s="1" t="s">
        <v>72</v>
      </c>
      <c r="B12" s="1">
        <v>6</v>
      </c>
      <c r="C12" s="1">
        <v>1000</v>
      </c>
      <c r="H12" s="1" t="s">
        <v>179</v>
      </c>
      <c r="I12" s="1">
        <v>3</v>
      </c>
      <c r="J12" s="1">
        <v>700</v>
      </c>
    </row>
    <row r="13" spans="1:3" ht="12.75">
      <c r="A13" s="1" t="s">
        <v>107</v>
      </c>
      <c r="B13" s="1">
        <v>3</v>
      </c>
      <c r="C13" s="1">
        <v>700</v>
      </c>
    </row>
    <row r="16" spans="3:10" ht="12.75">
      <c r="C16" s="4" t="s">
        <v>181</v>
      </c>
      <c r="D16" s="4">
        <f>SUM(F3:F6,C10:C13)</f>
        <v>5700</v>
      </c>
      <c r="I16" s="4" t="s">
        <v>182</v>
      </c>
      <c r="J16" s="4">
        <f>SUM(M3:M7,J12)</f>
        <v>1600</v>
      </c>
    </row>
  </sheetData>
  <sheetProtection selectLockedCells="1" selectUnlockedCells="1"/>
  <printOptions/>
  <pageMargins left="0.75" right="0.7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/>
  <dimension ref="A1:P36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18.00390625" style="1" bestFit="1" customWidth="1"/>
    <col min="2" max="3" width="9.140625" style="1" customWidth="1"/>
    <col min="4" max="4" width="11.140625" style="1" bestFit="1" customWidth="1"/>
    <col min="5" max="5" width="6.57421875" style="1" customWidth="1"/>
    <col min="6" max="6" width="13.28125" style="1" bestFit="1" customWidth="1"/>
    <col min="7" max="7" width="9.7109375" style="1" customWidth="1"/>
    <col min="8" max="8" width="20.421875" style="1" bestFit="1" customWidth="1"/>
    <col min="9" max="9" width="12.421875" style="1" customWidth="1"/>
    <col min="10" max="10" width="19.00390625" style="1" bestFit="1" customWidth="1"/>
    <col min="11" max="11" width="14.7109375" style="1" bestFit="1" customWidth="1"/>
    <col min="12" max="12" width="13.8515625" style="1" bestFit="1" customWidth="1"/>
    <col min="13" max="13" width="9.140625" style="1" customWidth="1"/>
    <col min="14" max="14" width="5.57421875" style="1" customWidth="1"/>
    <col min="15" max="15" width="12.7109375" style="1" bestFit="1" customWidth="1"/>
    <col min="16" max="16" width="18.00390625" style="1" bestFit="1" customWidth="1"/>
    <col min="17" max="16384" width="9.140625" style="1" customWidth="1"/>
  </cols>
  <sheetData>
    <row r="1" spans="9:10" s="6" customFormat="1" ht="75" customHeight="1">
      <c r="I1" s="7" t="s">
        <v>24</v>
      </c>
      <c r="J1" s="7" t="str">
        <f>IF(K2=K3,"Tie",IF(K2&lt;K3,B3,B2))</f>
        <v>Axis</v>
      </c>
    </row>
    <row r="2" spans="1:11" ht="12.75">
      <c r="A2" s="4" t="s">
        <v>25</v>
      </c>
      <c r="B2" s="5" t="s">
        <v>49</v>
      </c>
      <c r="D2" s="4" t="s">
        <v>14</v>
      </c>
      <c r="E2" s="1">
        <v>83.5</v>
      </c>
      <c r="F2" s="4" t="s">
        <v>15</v>
      </c>
      <c r="G2" s="1">
        <v>152</v>
      </c>
      <c r="H2" s="4" t="s">
        <v>22</v>
      </c>
      <c r="I2" s="1">
        <v>11915</v>
      </c>
      <c r="J2" s="4" t="s">
        <v>16</v>
      </c>
      <c r="K2" s="1">
        <v>39295</v>
      </c>
    </row>
    <row r="3" spans="1:11" ht="12.75">
      <c r="A3" s="4" t="s">
        <v>26</v>
      </c>
      <c r="B3" s="5" t="s">
        <v>50</v>
      </c>
      <c r="D3" s="4" t="s">
        <v>14</v>
      </c>
      <c r="E3" s="1">
        <v>67.5</v>
      </c>
      <c r="F3" s="4" t="s">
        <v>15</v>
      </c>
      <c r="G3" s="1">
        <v>108</v>
      </c>
      <c r="H3" s="4" t="s">
        <v>22</v>
      </c>
      <c r="I3" s="1">
        <v>39295</v>
      </c>
      <c r="J3" s="4" t="s">
        <v>16</v>
      </c>
      <c r="K3" s="1">
        <v>9115</v>
      </c>
    </row>
    <row r="4" spans="1:16" ht="12.75">
      <c r="A4" s="3" t="s">
        <v>0</v>
      </c>
      <c r="B4" s="3" t="s">
        <v>1</v>
      </c>
      <c r="C4" s="3" t="s">
        <v>8</v>
      </c>
      <c r="D4" s="3" t="s">
        <v>7</v>
      </c>
      <c r="E4" s="3" t="s">
        <v>23</v>
      </c>
      <c r="F4" s="3" t="s">
        <v>3</v>
      </c>
      <c r="G4" s="3" t="s">
        <v>2</v>
      </c>
      <c r="H4" s="3" t="s">
        <v>4</v>
      </c>
      <c r="I4" s="3" t="s">
        <v>9</v>
      </c>
      <c r="J4" s="3" t="s">
        <v>10</v>
      </c>
      <c r="K4" s="3" t="s">
        <v>21</v>
      </c>
      <c r="L4" s="3" t="s">
        <v>20</v>
      </c>
      <c r="M4" s="3" t="s">
        <v>12</v>
      </c>
      <c r="N4" s="3" t="s">
        <v>13</v>
      </c>
      <c r="O4" s="3" t="s">
        <v>18</v>
      </c>
      <c r="P4" s="3" t="s">
        <v>19</v>
      </c>
    </row>
    <row r="5" spans="1:16" ht="12.75">
      <c r="A5" s="1" t="s">
        <v>74</v>
      </c>
      <c r="B5" s="1" t="s">
        <v>67</v>
      </c>
      <c r="C5" s="1" t="s">
        <v>50</v>
      </c>
      <c r="D5" s="1">
        <v>5</v>
      </c>
      <c r="E5" s="1">
        <v>5</v>
      </c>
      <c r="F5" s="1">
        <v>81</v>
      </c>
      <c r="G5" s="1">
        <v>8</v>
      </c>
      <c r="H5" s="1">
        <v>35</v>
      </c>
      <c r="I5" s="1">
        <v>1</v>
      </c>
      <c r="J5" s="1">
        <v>1</v>
      </c>
      <c r="K5" s="1">
        <v>0</v>
      </c>
      <c r="L5" s="1">
        <v>3660</v>
      </c>
      <c r="M5" s="1" t="s">
        <v>204</v>
      </c>
      <c r="N5" s="1" t="s">
        <v>37</v>
      </c>
      <c r="O5" s="1">
        <v>9</v>
      </c>
      <c r="P5" s="1">
        <v>992.9166666666666</v>
      </c>
    </row>
    <row r="6" spans="1:16" ht="12.75">
      <c r="A6" s="1" t="s">
        <v>114</v>
      </c>
      <c r="B6" s="1" t="s">
        <v>60</v>
      </c>
      <c r="C6" s="1" t="s">
        <v>50</v>
      </c>
      <c r="D6" s="1">
        <v>4</v>
      </c>
      <c r="E6" s="1">
        <v>4</v>
      </c>
      <c r="F6" s="1">
        <v>13</v>
      </c>
      <c r="G6" s="1">
        <v>4</v>
      </c>
      <c r="H6" s="1">
        <v>10</v>
      </c>
      <c r="I6" s="1">
        <v>0</v>
      </c>
      <c r="J6" s="1">
        <v>1</v>
      </c>
      <c r="K6" s="1">
        <v>200</v>
      </c>
      <c r="L6" s="1">
        <v>730</v>
      </c>
      <c r="M6" s="1" t="s">
        <v>86</v>
      </c>
      <c r="N6" s="1" t="s">
        <v>53</v>
      </c>
      <c r="O6" s="1">
        <v>8</v>
      </c>
      <c r="P6" s="1">
        <v>682.5925925925925</v>
      </c>
    </row>
    <row r="7" spans="1:16" ht="12.75">
      <c r="A7" s="1" t="s">
        <v>106</v>
      </c>
      <c r="B7" s="1" t="s">
        <v>107</v>
      </c>
      <c r="C7" s="1" t="s">
        <v>50</v>
      </c>
      <c r="D7" s="1">
        <v>3</v>
      </c>
      <c r="E7" s="1">
        <v>3.5</v>
      </c>
      <c r="F7" s="1">
        <v>41</v>
      </c>
      <c r="G7" s="1">
        <v>9</v>
      </c>
      <c r="H7" s="1">
        <v>12</v>
      </c>
      <c r="I7" s="1">
        <v>1</v>
      </c>
      <c r="J7" s="1">
        <v>0</v>
      </c>
      <c r="K7" s="1">
        <v>0</v>
      </c>
      <c r="L7" s="1">
        <v>1935</v>
      </c>
      <c r="M7" s="1" t="s">
        <v>108</v>
      </c>
      <c r="N7" s="1" t="s">
        <v>37</v>
      </c>
      <c r="O7" s="1">
        <v>3.5</v>
      </c>
      <c r="P7" s="1">
        <v>386.13425925925924</v>
      </c>
    </row>
    <row r="8" spans="1:16" ht="12.75">
      <c r="A8" s="1" t="s">
        <v>132</v>
      </c>
      <c r="B8" s="1" t="s">
        <v>133</v>
      </c>
      <c r="C8" s="1" t="s">
        <v>50</v>
      </c>
      <c r="D8" s="1">
        <v>6</v>
      </c>
      <c r="E8" s="1">
        <v>6</v>
      </c>
      <c r="F8" s="1">
        <v>86</v>
      </c>
      <c r="G8" s="1">
        <v>5</v>
      </c>
      <c r="H8" s="1">
        <v>10</v>
      </c>
      <c r="I8" s="1">
        <v>0</v>
      </c>
      <c r="J8" s="1">
        <v>1</v>
      </c>
      <c r="K8" s="1">
        <v>1000</v>
      </c>
      <c r="L8" s="1">
        <v>1485</v>
      </c>
      <c r="M8" s="1" t="s">
        <v>36</v>
      </c>
      <c r="N8" s="1" t="s">
        <v>141</v>
      </c>
      <c r="O8" s="1">
        <v>10</v>
      </c>
      <c r="P8" s="1">
        <v>103.24074074074065</v>
      </c>
    </row>
    <row r="9" spans="1:16" ht="12.75">
      <c r="A9" s="1" t="s">
        <v>183</v>
      </c>
      <c r="B9" s="1" t="s">
        <v>184</v>
      </c>
      <c r="C9" s="1" t="s">
        <v>50</v>
      </c>
      <c r="D9" s="1">
        <v>5</v>
      </c>
      <c r="E9" s="1">
        <v>5.5</v>
      </c>
      <c r="F9" s="1">
        <v>114</v>
      </c>
      <c r="G9" s="1">
        <v>8</v>
      </c>
      <c r="H9" s="1">
        <v>13</v>
      </c>
      <c r="I9" s="1">
        <v>1</v>
      </c>
      <c r="J9" s="1">
        <v>0</v>
      </c>
      <c r="K9" s="1">
        <v>0</v>
      </c>
      <c r="L9" s="1">
        <v>2890</v>
      </c>
      <c r="M9" s="1" t="s">
        <v>36</v>
      </c>
      <c r="N9" s="1" t="s">
        <v>37</v>
      </c>
      <c r="O9" s="1">
        <v>4.5</v>
      </c>
      <c r="P9" s="1">
        <v>496.4583333333333</v>
      </c>
    </row>
    <row r="10" spans="1:16" ht="12.75">
      <c r="A10" s="1" t="s">
        <v>126</v>
      </c>
      <c r="B10" s="1" t="s">
        <v>117</v>
      </c>
      <c r="C10" s="1" t="s">
        <v>50</v>
      </c>
      <c r="D10" s="1">
        <v>5</v>
      </c>
      <c r="E10" s="1">
        <v>5.5</v>
      </c>
      <c r="F10" s="1">
        <v>96</v>
      </c>
      <c r="G10" s="1">
        <v>18</v>
      </c>
      <c r="H10" s="1">
        <v>29</v>
      </c>
      <c r="I10" s="1">
        <v>1</v>
      </c>
      <c r="J10" s="1">
        <v>1</v>
      </c>
      <c r="K10" s="1">
        <v>0</v>
      </c>
      <c r="L10" s="1">
        <v>3760</v>
      </c>
      <c r="M10" s="1" t="s">
        <v>205</v>
      </c>
      <c r="N10" s="1" t="s">
        <v>37</v>
      </c>
      <c r="O10" s="1">
        <v>9</v>
      </c>
      <c r="P10" s="1">
        <v>992.9166666666666</v>
      </c>
    </row>
    <row r="11" spans="1:16" ht="12.75">
      <c r="A11" s="1" t="s">
        <v>98</v>
      </c>
      <c r="B11" s="1" t="s">
        <v>84</v>
      </c>
      <c r="C11" s="1" t="s">
        <v>50</v>
      </c>
      <c r="D11" s="1">
        <v>5</v>
      </c>
      <c r="E11" s="1">
        <v>5</v>
      </c>
      <c r="F11" s="1">
        <v>78</v>
      </c>
      <c r="G11" s="1">
        <v>28</v>
      </c>
      <c r="H11" s="1">
        <v>38</v>
      </c>
      <c r="I11" s="1">
        <v>1</v>
      </c>
      <c r="J11" s="1">
        <v>1</v>
      </c>
      <c r="K11" s="1">
        <v>0</v>
      </c>
      <c r="L11" s="1">
        <v>4280</v>
      </c>
      <c r="M11" s="1" t="s">
        <v>144</v>
      </c>
      <c r="N11" s="1" t="s">
        <v>37</v>
      </c>
      <c r="O11" s="1">
        <v>9</v>
      </c>
      <c r="P11" s="1">
        <v>992.9166666666666</v>
      </c>
    </row>
    <row r="12" spans="1:16" ht="12.75">
      <c r="A12" s="1" t="s">
        <v>64</v>
      </c>
      <c r="B12" s="1" t="s">
        <v>103</v>
      </c>
      <c r="C12" s="1" t="s">
        <v>50</v>
      </c>
      <c r="D12" s="1">
        <v>5</v>
      </c>
      <c r="E12" s="1">
        <v>5.5</v>
      </c>
      <c r="F12" s="1">
        <v>36</v>
      </c>
      <c r="G12" s="1">
        <v>16</v>
      </c>
      <c r="H12" s="1">
        <v>54</v>
      </c>
      <c r="I12" s="1">
        <v>1</v>
      </c>
      <c r="J12" s="1">
        <v>1</v>
      </c>
      <c r="K12" s="1">
        <v>800</v>
      </c>
      <c r="L12" s="1">
        <v>4360</v>
      </c>
      <c r="M12" s="1" t="s">
        <v>80</v>
      </c>
      <c r="N12" s="1" t="s">
        <v>206</v>
      </c>
      <c r="O12" s="1">
        <v>9</v>
      </c>
      <c r="P12" s="1">
        <v>192.91666666666663</v>
      </c>
    </row>
    <row r="13" spans="1:16" ht="12.75">
      <c r="A13" s="1" t="s">
        <v>119</v>
      </c>
      <c r="B13" s="1" t="s">
        <v>207</v>
      </c>
      <c r="C13" s="1" t="s">
        <v>50</v>
      </c>
      <c r="D13" s="1">
        <v>3</v>
      </c>
      <c r="E13" s="1">
        <v>3</v>
      </c>
      <c r="F13" s="1">
        <v>16</v>
      </c>
      <c r="G13" s="1">
        <v>3</v>
      </c>
      <c r="H13" s="1">
        <v>10</v>
      </c>
      <c r="I13" s="1">
        <v>0</v>
      </c>
      <c r="J13" s="1">
        <v>1</v>
      </c>
      <c r="K13" s="1">
        <v>0</v>
      </c>
      <c r="L13" s="1">
        <v>735</v>
      </c>
      <c r="M13" s="1" t="s">
        <v>148</v>
      </c>
      <c r="N13" s="1" t="s">
        <v>37</v>
      </c>
      <c r="O13" s="1">
        <v>7</v>
      </c>
      <c r="P13" s="1">
        <v>772.2685185185185</v>
      </c>
    </row>
    <row r="14" spans="1:16" ht="12.75">
      <c r="A14" s="1" t="s">
        <v>83</v>
      </c>
      <c r="B14" s="1" t="s">
        <v>84</v>
      </c>
      <c r="C14" s="1" t="s">
        <v>50</v>
      </c>
      <c r="D14" s="1">
        <v>5</v>
      </c>
      <c r="E14" s="1">
        <v>5</v>
      </c>
      <c r="F14" s="1">
        <v>42</v>
      </c>
      <c r="G14" s="1">
        <v>22</v>
      </c>
      <c r="H14" s="1">
        <v>54</v>
      </c>
      <c r="I14" s="1">
        <v>1</v>
      </c>
      <c r="J14" s="1">
        <v>1</v>
      </c>
      <c r="K14" s="1">
        <v>0</v>
      </c>
      <c r="L14" s="1">
        <v>4570</v>
      </c>
      <c r="M14" s="1" t="s">
        <v>121</v>
      </c>
      <c r="N14" s="1" t="s">
        <v>37</v>
      </c>
      <c r="O14" s="1">
        <v>9</v>
      </c>
      <c r="P14" s="1">
        <v>992.9166666666666</v>
      </c>
    </row>
    <row r="15" spans="1:16" ht="12.75">
      <c r="A15" s="1" t="s">
        <v>45</v>
      </c>
      <c r="B15" s="1" t="s">
        <v>46</v>
      </c>
      <c r="C15" s="1" t="s">
        <v>50</v>
      </c>
      <c r="D15" s="1">
        <v>5</v>
      </c>
      <c r="E15" s="1">
        <v>5.5</v>
      </c>
      <c r="F15" s="1">
        <v>86</v>
      </c>
      <c r="G15" s="1">
        <v>26</v>
      </c>
      <c r="H15" s="1">
        <v>20</v>
      </c>
      <c r="I15" s="1">
        <v>1</v>
      </c>
      <c r="J15" s="1">
        <v>1</v>
      </c>
      <c r="K15" s="1">
        <v>0</v>
      </c>
      <c r="L15" s="1">
        <v>3410</v>
      </c>
      <c r="M15" s="1" t="s">
        <v>186</v>
      </c>
      <c r="N15" s="1" t="s">
        <v>37</v>
      </c>
      <c r="O15" s="1">
        <v>9</v>
      </c>
      <c r="P15" s="1">
        <v>992.9166666666666</v>
      </c>
    </row>
    <row r="16" spans="1:16" ht="12.75">
      <c r="A16" s="1" t="s">
        <v>92</v>
      </c>
      <c r="B16" s="1" t="s">
        <v>72</v>
      </c>
      <c r="C16" s="1" t="s">
        <v>50</v>
      </c>
      <c r="D16" s="1">
        <v>6</v>
      </c>
      <c r="E16" s="1">
        <v>6</v>
      </c>
      <c r="F16" s="1">
        <v>8</v>
      </c>
      <c r="G16" s="1">
        <v>3</v>
      </c>
      <c r="H16" s="1">
        <v>2</v>
      </c>
      <c r="I16" s="1">
        <v>1</v>
      </c>
      <c r="J16" s="1">
        <v>0</v>
      </c>
      <c r="K16" s="1">
        <v>800</v>
      </c>
      <c r="L16" s="1">
        <v>1255</v>
      </c>
      <c r="M16" s="1" t="s">
        <v>38</v>
      </c>
      <c r="N16" s="1" t="s">
        <v>206</v>
      </c>
      <c r="O16" s="1">
        <v>5</v>
      </c>
      <c r="P16" s="1">
        <v>-248.37962962962968</v>
      </c>
    </row>
    <row r="17" spans="1:16" ht="12.75">
      <c r="A17" s="1" t="s">
        <v>75</v>
      </c>
      <c r="B17" s="1" t="s">
        <v>70</v>
      </c>
      <c r="C17" s="1" t="s">
        <v>50</v>
      </c>
      <c r="D17" s="1">
        <v>5</v>
      </c>
      <c r="E17" s="1">
        <v>5</v>
      </c>
      <c r="F17" s="1">
        <v>75</v>
      </c>
      <c r="G17" s="1">
        <v>12</v>
      </c>
      <c r="H17" s="1">
        <v>79</v>
      </c>
      <c r="I17" s="1">
        <v>1</v>
      </c>
      <c r="J17" s="1">
        <v>1</v>
      </c>
      <c r="K17" s="1">
        <v>0</v>
      </c>
      <c r="L17" s="1">
        <v>5900</v>
      </c>
      <c r="M17" s="1" t="s">
        <v>48</v>
      </c>
      <c r="N17" s="1" t="s">
        <v>37</v>
      </c>
      <c r="O17" s="1">
        <v>9</v>
      </c>
      <c r="P17" s="1">
        <v>992.9166666666666</v>
      </c>
    </row>
    <row r="18" spans="1:16" ht="12.75">
      <c r="A18" s="1" t="s">
        <v>59</v>
      </c>
      <c r="B18" s="1" t="s">
        <v>208</v>
      </c>
      <c r="C18" s="2" t="s">
        <v>50</v>
      </c>
      <c r="D18" s="1">
        <v>3</v>
      </c>
      <c r="E18" s="1">
        <v>3</v>
      </c>
      <c r="F18" s="1">
        <v>15</v>
      </c>
      <c r="G18" s="1">
        <v>3</v>
      </c>
      <c r="H18" s="1">
        <v>2</v>
      </c>
      <c r="I18" s="1">
        <v>0</v>
      </c>
      <c r="J18" s="1">
        <v>1</v>
      </c>
      <c r="K18" s="1">
        <v>0</v>
      </c>
      <c r="L18" s="1">
        <v>325</v>
      </c>
      <c r="M18" s="1" t="s">
        <v>127</v>
      </c>
      <c r="N18" s="1" t="s">
        <v>37</v>
      </c>
      <c r="O18" s="1">
        <v>7</v>
      </c>
      <c r="P18" s="1">
        <v>772.2685185185185</v>
      </c>
    </row>
    <row r="19" spans="1:16" ht="12.75">
      <c r="A19" s="1" t="s">
        <v>29</v>
      </c>
      <c r="B19" s="1" t="s">
        <v>30</v>
      </c>
      <c r="C19" s="1" t="s">
        <v>49</v>
      </c>
      <c r="D19" s="1">
        <v>4</v>
      </c>
      <c r="E19" s="1">
        <v>4</v>
      </c>
      <c r="F19" s="1">
        <v>4</v>
      </c>
      <c r="G19" s="1">
        <v>5</v>
      </c>
      <c r="H19" s="1">
        <v>6</v>
      </c>
      <c r="I19" s="1">
        <v>0</v>
      </c>
      <c r="J19" s="1">
        <v>1</v>
      </c>
      <c r="K19" s="1">
        <v>0</v>
      </c>
      <c r="L19" s="1">
        <v>465</v>
      </c>
      <c r="M19" s="1" t="s">
        <v>209</v>
      </c>
      <c r="N19" s="1" t="s">
        <v>37</v>
      </c>
      <c r="O19" s="1">
        <v>8</v>
      </c>
      <c r="P19" s="1">
        <v>2068.157894736842</v>
      </c>
    </row>
    <row r="20" spans="1:16" ht="12.75">
      <c r="A20" s="1" t="s">
        <v>44</v>
      </c>
      <c r="B20" s="1" t="s">
        <v>33</v>
      </c>
      <c r="C20" s="1" t="s">
        <v>49</v>
      </c>
      <c r="D20" s="1">
        <v>4</v>
      </c>
      <c r="E20" s="1">
        <v>4</v>
      </c>
      <c r="F20" s="1">
        <v>26</v>
      </c>
      <c r="G20" s="1">
        <v>3</v>
      </c>
      <c r="H20" s="1">
        <v>11</v>
      </c>
      <c r="I20" s="1">
        <v>0</v>
      </c>
      <c r="J20" s="1">
        <v>1</v>
      </c>
      <c r="K20" s="1">
        <v>0</v>
      </c>
      <c r="L20" s="1">
        <v>885</v>
      </c>
      <c r="M20" s="1" t="s">
        <v>135</v>
      </c>
      <c r="N20" s="1" t="s">
        <v>37</v>
      </c>
      <c r="O20" s="1">
        <v>8</v>
      </c>
      <c r="P20" s="1">
        <v>2068.157894736842</v>
      </c>
    </row>
    <row r="21" spans="1:16" ht="12.75">
      <c r="A21" s="1" t="s">
        <v>95</v>
      </c>
      <c r="B21" s="1" t="s">
        <v>33</v>
      </c>
      <c r="C21" s="1" t="s">
        <v>49</v>
      </c>
      <c r="D21" s="1">
        <v>4</v>
      </c>
      <c r="E21" s="1">
        <v>4</v>
      </c>
      <c r="F21" s="1">
        <v>14</v>
      </c>
      <c r="G21" s="1">
        <v>2</v>
      </c>
      <c r="H21" s="1">
        <v>0</v>
      </c>
      <c r="I21" s="1">
        <v>0</v>
      </c>
      <c r="J21" s="1">
        <v>1</v>
      </c>
      <c r="K21" s="1">
        <v>0</v>
      </c>
      <c r="L21" s="1">
        <v>190</v>
      </c>
      <c r="M21" s="1" t="s">
        <v>209</v>
      </c>
      <c r="N21" s="1" t="s">
        <v>37</v>
      </c>
      <c r="O21" s="1">
        <v>8</v>
      </c>
      <c r="P21" s="1">
        <v>2068.157894736842</v>
      </c>
    </row>
    <row r="22" spans="1:16" ht="12.75">
      <c r="A22" s="1" t="s">
        <v>57</v>
      </c>
      <c r="B22" s="1" t="s">
        <v>42</v>
      </c>
      <c r="C22" s="1" t="s">
        <v>49</v>
      </c>
      <c r="D22" s="1">
        <v>5</v>
      </c>
      <c r="E22" s="1">
        <v>5.5</v>
      </c>
      <c r="F22" s="1">
        <v>9</v>
      </c>
      <c r="G22" s="1">
        <v>4</v>
      </c>
      <c r="H22" s="1">
        <v>6</v>
      </c>
      <c r="I22" s="1">
        <v>0</v>
      </c>
      <c r="J22" s="1">
        <v>1</v>
      </c>
      <c r="K22" s="1">
        <v>0</v>
      </c>
      <c r="L22" s="1">
        <v>490</v>
      </c>
      <c r="M22" s="1" t="s">
        <v>122</v>
      </c>
      <c r="N22" s="1" t="s">
        <v>37</v>
      </c>
      <c r="O22" s="1">
        <v>9</v>
      </c>
      <c r="P22" s="1">
        <v>2326.677631578947</v>
      </c>
    </row>
    <row r="23" spans="1:16" ht="12.75">
      <c r="A23" s="1" t="s">
        <v>62</v>
      </c>
      <c r="B23" s="1" t="s">
        <v>136</v>
      </c>
      <c r="C23" s="1" t="s">
        <v>49</v>
      </c>
      <c r="D23" s="1">
        <v>5</v>
      </c>
      <c r="E23" s="1">
        <v>5</v>
      </c>
      <c r="F23" s="1">
        <v>46</v>
      </c>
      <c r="G23" s="1">
        <v>3</v>
      </c>
      <c r="H23" s="1">
        <v>5</v>
      </c>
      <c r="I23" s="1">
        <v>0</v>
      </c>
      <c r="J23" s="1">
        <v>1</v>
      </c>
      <c r="K23" s="1">
        <v>0</v>
      </c>
      <c r="L23" s="1">
        <v>785</v>
      </c>
      <c r="M23" s="1" t="s">
        <v>88</v>
      </c>
      <c r="N23" s="1" t="s">
        <v>37</v>
      </c>
      <c r="O23" s="1">
        <v>9</v>
      </c>
      <c r="P23" s="1">
        <v>2326.677631578947</v>
      </c>
    </row>
    <row r="24" spans="1:16" ht="12.75">
      <c r="A24" s="1" t="s">
        <v>28</v>
      </c>
      <c r="B24" s="1" t="s">
        <v>6</v>
      </c>
      <c r="C24" s="1" t="s">
        <v>49</v>
      </c>
      <c r="D24" s="1">
        <v>4</v>
      </c>
      <c r="E24" s="1">
        <v>4</v>
      </c>
      <c r="F24" s="1">
        <v>22</v>
      </c>
      <c r="G24" s="1">
        <v>3</v>
      </c>
      <c r="H24" s="1">
        <v>7</v>
      </c>
      <c r="I24" s="1">
        <v>0</v>
      </c>
      <c r="J24" s="1">
        <v>1</v>
      </c>
      <c r="K24" s="1">
        <v>0</v>
      </c>
      <c r="L24" s="1">
        <v>645</v>
      </c>
      <c r="M24" s="1" t="s">
        <v>100</v>
      </c>
      <c r="N24" s="1" t="s">
        <v>37</v>
      </c>
      <c r="O24" s="1">
        <v>8</v>
      </c>
      <c r="P24" s="1">
        <v>2068.157894736842</v>
      </c>
    </row>
    <row r="25" spans="1:16" ht="12.75">
      <c r="A25" s="1" t="s">
        <v>27</v>
      </c>
      <c r="B25" s="1" t="s">
        <v>5</v>
      </c>
      <c r="C25" s="1" t="s">
        <v>49</v>
      </c>
      <c r="D25" s="1">
        <v>6</v>
      </c>
      <c r="E25" s="1">
        <v>6.5</v>
      </c>
      <c r="F25" s="1">
        <v>22</v>
      </c>
      <c r="G25" s="1">
        <v>3</v>
      </c>
      <c r="H25" s="1">
        <v>6</v>
      </c>
      <c r="I25" s="1">
        <v>0</v>
      </c>
      <c r="J25" s="1">
        <v>1</v>
      </c>
      <c r="K25" s="1">
        <v>0</v>
      </c>
      <c r="L25" s="1">
        <v>595</v>
      </c>
      <c r="M25" s="1" t="s">
        <v>138</v>
      </c>
      <c r="N25" s="1" t="s">
        <v>37</v>
      </c>
      <c r="O25" s="1">
        <v>10</v>
      </c>
      <c r="P25" s="1">
        <v>2585.1973684210525</v>
      </c>
    </row>
    <row r="26" spans="1:16" ht="12.75">
      <c r="A26" s="1" t="s">
        <v>63</v>
      </c>
      <c r="B26" s="1" t="s">
        <v>125</v>
      </c>
      <c r="C26" s="1" t="s">
        <v>49</v>
      </c>
      <c r="D26" s="1">
        <v>3</v>
      </c>
      <c r="E26" s="1">
        <v>3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v>25</v>
      </c>
      <c r="M26" s="1" t="s">
        <v>155</v>
      </c>
      <c r="N26" s="1" t="s">
        <v>37</v>
      </c>
      <c r="O26" s="1">
        <v>7</v>
      </c>
      <c r="P26" s="1">
        <v>1809.6381578947367</v>
      </c>
    </row>
    <row r="27" spans="1:16" ht="12.75">
      <c r="A27" s="1" t="s">
        <v>65</v>
      </c>
      <c r="B27" s="1" t="s">
        <v>153</v>
      </c>
      <c r="C27" s="1" t="s">
        <v>49</v>
      </c>
      <c r="D27" s="1">
        <v>4</v>
      </c>
      <c r="E27" s="1">
        <v>4</v>
      </c>
      <c r="F27" s="1">
        <v>18</v>
      </c>
      <c r="G27" s="1">
        <v>5</v>
      </c>
      <c r="H27" s="1">
        <v>22</v>
      </c>
      <c r="I27" s="1">
        <v>0</v>
      </c>
      <c r="J27" s="1">
        <v>1</v>
      </c>
      <c r="K27" s="1">
        <v>0</v>
      </c>
      <c r="L27" s="1">
        <v>1405</v>
      </c>
      <c r="M27" s="1" t="s">
        <v>88</v>
      </c>
      <c r="N27" s="1" t="s">
        <v>37</v>
      </c>
      <c r="O27" s="1">
        <v>8</v>
      </c>
      <c r="P27" s="1">
        <v>2068.157894736842</v>
      </c>
    </row>
    <row r="28" spans="1:16" ht="12.75">
      <c r="A28" s="1" t="s">
        <v>58</v>
      </c>
      <c r="B28" s="1" t="s">
        <v>128</v>
      </c>
      <c r="C28" s="1" t="s">
        <v>49</v>
      </c>
      <c r="D28" s="1">
        <v>5</v>
      </c>
      <c r="E28" s="1">
        <v>5</v>
      </c>
      <c r="F28" s="1">
        <v>18</v>
      </c>
      <c r="G28" s="1">
        <v>6</v>
      </c>
      <c r="H28" s="1">
        <v>24</v>
      </c>
      <c r="I28" s="1">
        <v>0</v>
      </c>
      <c r="J28" s="1">
        <v>1</v>
      </c>
      <c r="K28" s="1">
        <v>0</v>
      </c>
      <c r="L28" s="1">
        <v>1530</v>
      </c>
      <c r="M28" s="1" t="s">
        <v>88</v>
      </c>
      <c r="N28" s="1" t="s">
        <v>37</v>
      </c>
      <c r="O28" s="1">
        <v>9</v>
      </c>
      <c r="P28" s="1">
        <v>2326.677631578947</v>
      </c>
    </row>
    <row r="29" spans="1:16" ht="12.75">
      <c r="A29" s="1" t="s">
        <v>199</v>
      </c>
      <c r="B29" s="1" t="s">
        <v>32</v>
      </c>
      <c r="C29" s="1" t="s">
        <v>49</v>
      </c>
      <c r="D29" s="1">
        <v>6</v>
      </c>
      <c r="E29" s="1">
        <v>6.5</v>
      </c>
      <c r="F29" s="1">
        <v>11</v>
      </c>
      <c r="G29" s="1">
        <v>3</v>
      </c>
      <c r="H29" s="1">
        <v>13</v>
      </c>
      <c r="I29" s="1">
        <v>0</v>
      </c>
      <c r="J29" s="1">
        <v>1</v>
      </c>
      <c r="K29" s="1">
        <v>0</v>
      </c>
      <c r="L29" s="1">
        <v>835</v>
      </c>
      <c r="M29" s="1" t="s">
        <v>131</v>
      </c>
      <c r="N29" s="1" t="s">
        <v>37</v>
      </c>
      <c r="O29" s="1">
        <v>10</v>
      </c>
      <c r="P29" s="1">
        <v>2585.1973684210525</v>
      </c>
    </row>
    <row r="30" spans="1:16" ht="12.75">
      <c r="A30" s="1" t="s">
        <v>81</v>
      </c>
      <c r="B30" s="1" t="s">
        <v>93</v>
      </c>
      <c r="C30" s="1" t="s">
        <v>49</v>
      </c>
      <c r="D30" s="1">
        <v>3</v>
      </c>
      <c r="E30" s="1">
        <v>3.5</v>
      </c>
      <c r="F30" s="1">
        <v>3</v>
      </c>
      <c r="G30" s="1">
        <v>0</v>
      </c>
      <c r="H30" s="1">
        <v>1</v>
      </c>
      <c r="I30" s="1">
        <v>0</v>
      </c>
      <c r="J30" s="1">
        <v>1</v>
      </c>
      <c r="K30" s="1">
        <v>0</v>
      </c>
      <c r="L30" s="1">
        <v>80</v>
      </c>
      <c r="M30" s="1" t="s">
        <v>131</v>
      </c>
      <c r="N30" s="1" t="s">
        <v>37</v>
      </c>
      <c r="O30" s="1">
        <v>7</v>
      </c>
      <c r="P30" s="1">
        <v>1809.6381578947367</v>
      </c>
    </row>
    <row r="31" spans="1:16" ht="12.75">
      <c r="A31" s="1" t="s">
        <v>111</v>
      </c>
      <c r="B31" s="1" t="s">
        <v>33</v>
      </c>
      <c r="C31" s="1" t="s">
        <v>49</v>
      </c>
      <c r="D31" s="1">
        <v>4</v>
      </c>
      <c r="E31" s="1">
        <v>4</v>
      </c>
      <c r="F31" s="1">
        <v>1</v>
      </c>
      <c r="G31" s="1">
        <v>1</v>
      </c>
      <c r="H31" s="1">
        <v>6</v>
      </c>
      <c r="I31" s="1">
        <v>0</v>
      </c>
      <c r="J31" s="1">
        <v>1</v>
      </c>
      <c r="K31" s="1">
        <v>0</v>
      </c>
      <c r="L31" s="1">
        <v>335</v>
      </c>
      <c r="M31" s="1" t="s">
        <v>122</v>
      </c>
      <c r="N31" s="1" t="s">
        <v>37</v>
      </c>
      <c r="O31" s="1">
        <v>8</v>
      </c>
      <c r="P31" s="1">
        <v>2068.157894736842</v>
      </c>
    </row>
    <row r="32" spans="1:16" ht="12.75">
      <c r="A32" s="1" t="s">
        <v>41</v>
      </c>
      <c r="B32" s="1" t="s">
        <v>51</v>
      </c>
      <c r="C32" s="1" t="s">
        <v>49</v>
      </c>
      <c r="D32" s="1">
        <v>4</v>
      </c>
      <c r="E32" s="1">
        <v>4</v>
      </c>
      <c r="F32" s="1">
        <v>9</v>
      </c>
      <c r="G32" s="1">
        <v>1</v>
      </c>
      <c r="H32" s="1">
        <v>2</v>
      </c>
      <c r="I32" s="1">
        <v>0</v>
      </c>
      <c r="J32" s="1">
        <v>1</v>
      </c>
      <c r="K32" s="1">
        <v>0</v>
      </c>
      <c r="L32" s="1">
        <v>215</v>
      </c>
      <c r="M32" s="1" t="s">
        <v>80</v>
      </c>
      <c r="N32" s="1" t="s">
        <v>37</v>
      </c>
      <c r="O32" s="1">
        <v>8</v>
      </c>
      <c r="P32" s="1">
        <v>2068.157894736842</v>
      </c>
    </row>
    <row r="33" spans="1:16" ht="12.75">
      <c r="A33" s="1" t="s">
        <v>61</v>
      </c>
      <c r="B33" s="1" t="s">
        <v>32</v>
      </c>
      <c r="C33" s="1" t="s">
        <v>49</v>
      </c>
      <c r="D33" s="1">
        <v>6</v>
      </c>
      <c r="E33" s="1">
        <v>6.5</v>
      </c>
      <c r="F33" s="1">
        <v>62</v>
      </c>
      <c r="G33" s="1">
        <v>6</v>
      </c>
      <c r="H33" s="1">
        <v>15</v>
      </c>
      <c r="I33" s="1">
        <v>0</v>
      </c>
      <c r="J33" s="1">
        <v>1</v>
      </c>
      <c r="K33" s="1">
        <v>0</v>
      </c>
      <c r="L33" s="1">
        <v>1520</v>
      </c>
      <c r="M33" s="1" t="s">
        <v>148</v>
      </c>
      <c r="N33" s="1" t="s">
        <v>37</v>
      </c>
      <c r="O33" s="1">
        <v>10</v>
      </c>
      <c r="P33" s="1">
        <v>2585.1973684210525</v>
      </c>
    </row>
    <row r="34" spans="1:16" ht="12.75">
      <c r="A34" s="1" t="s">
        <v>34</v>
      </c>
      <c r="B34" s="1" t="s">
        <v>35</v>
      </c>
      <c r="C34" s="1" t="s">
        <v>49</v>
      </c>
      <c r="D34" s="1">
        <v>4</v>
      </c>
      <c r="E34" s="1">
        <v>4.5</v>
      </c>
      <c r="F34" s="1">
        <v>13</v>
      </c>
      <c r="G34" s="1">
        <v>3</v>
      </c>
      <c r="H34" s="1">
        <v>15</v>
      </c>
      <c r="I34" s="1">
        <v>0</v>
      </c>
      <c r="J34" s="1">
        <v>1</v>
      </c>
      <c r="K34" s="1">
        <v>0</v>
      </c>
      <c r="L34" s="1">
        <v>955</v>
      </c>
      <c r="M34" s="1" t="s">
        <v>89</v>
      </c>
      <c r="N34" s="1" t="s">
        <v>37</v>
      </c>
      <c r="O34" s="1">
        <v>8</v>
      </c>
      <c r="P34" s="1">
        <v>2068.157894736842</v>
      </c>
    </row>
    <row r="35" spans="1:16" ht="12.75">
      <c r="A35" s="1" t="s">
        <v>130</v>
      </c>
      <c r="B35" s="1" t="s">
        <v>85</v>
      </c>
      <c r="C35" s="1" t="s">
        <v>49</v>
      </c>
      <c r="D35" s="1">
        <v>3</v>
      </c>
      <c r="E35" s="1">
        <v>3</v>
      </c>
      <c r="F35" s="1">
        <v>20</v>
      </c>
      <c r="G35" s="1">
        <v>7</v>
      </c>
      <c r="H35" s="1">
        <v>2</v>
      </c>
      <c r="I35" s="1">
        <v>0</v>
      </c>
      <c r="J35" s="1">
        <v>1</v>
      </c>
      <c r="K35" s="1">
        <v>0</v>
      </c>
      <c r="L35" s="1">
        <v>475</v>
      </c>
      <c r="M35" s="1" t="s">
        <v>131</v>
      </c>
      <c r="N35" s="1" t="s">
        <v>37</v>
      </c>
      <c r="O35" s="1">
        <v>7</v>
      </c>
      <c r="P35" s="1">
        <v>1809.6381578947367</v>
      </c>
    </row>
    <row r="36" spans="1:16" ht="12.75">
      <c r="A36" s="1" t="s">
        <v>31</v>
      </c>
      <c r="B36" s="1" t="s">
        <v>32</v>
      </c>
      <c r="C36" s="1" t="s">
        <v>49</v>
      </c>
      <c r="D36" s="1">
        <v>6</v>
      </c>
      <c r="E36" s="1">
        <v>6.5</v>
      </c>
      <c r="F36" s="1">
        <v>16</v>
      </c>
      <c r="G36" s="1">
        <v>5</v>
      </c>
      <c r="H36" s="1">
        <v>4</v>
      </c>
      <c r="I36" s="1">
        <v>0</v>
      </c>
      <c r="J36" s="1">
        <v>1</v>
      </c>
      <c r="K36" s="1">
        <v>0</v>
      </c>
      <c r="L36" s="1">
        <v>485</v>
      </c>
      <c r="M36" s="1" t="s">
        <v>131</v>
      </c>
      <c r="N36" s="1" t="s">
        <v>37</v>
      </c>
      <c r="O36" s="1">
        <v>10</v>
      </c>
      <c r="P36" s="1">
        <v>2585.1973684210525</v>
      </c>
    </row>
  </sheetData>
  <sheetProtection selectLockedCells="1"/>
  <printOptions/>
  <pageMargins left="0.75" right="0.75" top="1" bottom="1" header="0.5" footer="0.5"/>
  <pageSetup horizontalDpi="600" verticalDpi="600" orientation="landscape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Tyler</cp:lastModifiedBy>
  <cp:lastPrinted>2015-07-07T00:39:27Z</cp:lastPrinted>
  <dcterms:created xsi:type="dcterms:W3CDTF">1996-10-14T23:33:28Z</dcterms:created>
  <dcterms:modified xsi:type="dcterms:W3CDTF">2019-07-16T02:17:12Z</dcterms:modified>
  <cp:category/>
  <cp:version/>
  <cp:contentType/>
  <cp:contentStatus/>
</cp:coreProperties>
</file>